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Ivanas Varentsovas\Desktop\Ivan\Ваня\Ассоциация\Региональный проекта ГФ Альянс\Документ Лелы\Версия 6\"/>
    </mc:Choice>
  </mc:AlternateContent>
  <xr:revisionPtr revIDLastSave="0" documentId="8_{EA21E036-31B1-43EA-A9C9-35872B4CBB3D}" xr6:coauthVersionLast="45" xr6:coauthVersionMax="45" xr10:uidLastSave="{00000000-0000-0000-0000-000000000000}"/>
  <bookViews>
    <workbookView xWindow="-120" yWindow="-120" windowWidth="20730" windowHeight="11160" xr2:uid="{9E2216DB-012B-3546-A6EF-A6791761D2DE}"/>
  </bookViews>
  <sheets>
    <sheet name="Cover Page" sheetId="11" r:id="rId1"/>
    <sheet name="Placeholders" sheetId="4" r:id="rId2"/>
    <sheet name="Commitments" sheetId="5" r:id="rId3"/>
    <sheet name="Prioritazation" sheetId="7" r:id="rId4"/>
    <sheet name="Data Collection and Analysis" sheetId="8" r:id="rId5"/>
    <sheet name="Visulization " sheetId="9" state="hidden" r:id="rId6"/>
    <sheet name="Supplimentar Data" sheetId="2" r:id="rId7"/>
    <sheet name="Suppliminetary " sheetId="6" state="hidden" r:id="rId8"/>
  </sheets>
  <definedNames>
    <definedName name="_xlnm.Print_Area" localSheetId="1">Placeholders!$A$1:$J$18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7" l="1"/>
  <c r="C14" i="7" l="1"/>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10" i="7"/>
  <c r="C11" i="7"/>
  <c r="C12" i="7"/>
  <c r="C13" i="7"/>
  <c r="C9" i="7"/>
  <c r="S19" i="8" l="1"/>
  <c r="S49" i="8"/>
  <c r="S37" i="8"/>
  <c r="S14" i="8"/>
  <c r="S50" i="8"/>
  <c r="S44" i="8"/>
  <c r="S38" i="8"/>
  <c r="S32" i="8"/>
  <c r="S31" i="8"/>
  <c r="S26" i="8"/>
  <c r="S20" i="8"/>
  <c r="S13" i="8"/>
  <c r="T48" i="8" l="1"/>
  <c r="T42" i="8"/>
  <c r="T36" i="8"/>
  <c r="T30" i="8"/>
  <c r="T24" i="8"/>
  <c r="T54" i="8"/>
  <c r="T18" i="8"/>
  <c r="B9"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A33" i="7"/>
  <c r="B33" i="7"/>
  <c r="D33" i="7"/>
  <c r="A34" i="7"/>
  <c r="B34" i="7"/>
  <c r="D34" i="7"/>
  <c r="A35" i="7"/>
  <c r="B35" i="7"/>
  <c r="D35" i="7"/>
  <c r="A36" i="7"/>
  <c r="B36" i="7"/>
  <c r="D36" i="7"/>
  <c r="A37" i="7"/>
  <c r="B37" i="7"/>
  <c r="D37" i="7"/>
  <c r="A38" i="7"/>
  <c r="B38" i="7"/>
  <c r="D38" i="7"/>
  <c r="A39" i="7"/>
  <c r="B39" i="7"/>
  <c r="D39" i="7"/>
  <c r="A40" i="7"/>
  <c r="B40" i="7"/>
  <c r="D40" i="7"/>
  <c r="A41" i="7"/>
  <c r="B41" i="7"/>
  <c r="D41" i="7"/>
  <c r="A42" i="7"/>
  <c r="B42" i="7"/>
  <c r="D42" i="7"/>
  <c r="A43" i="7"/>
  <c r="B43" i="7"/>
  <c r="D43" i="7"/>
  <c r="A44" i="7"/>
  <c r="B44" i="7"/>
  <c r="D44" i="7"/>
  <c r="A45" i="7"/>
  <c r="B45" i="7"/>
  <c r="D45" i="7"/>
  <c r="A46" i="7"/>
  <c r="B46" i="7"/>
  <c r="D46" i="7"/>
  <c r="A47" i="7"/>
  <c r="B47" i="7"/>
  <c r="D47" i="7"/>
  <c r="A48" i="7"/>
  <c r="B48" i="7"/>
  <c r="D48" i="7"/>
  <c r="A49" i="7"/>
  <c r="B49" i="7"/>
  <c r="D49" i="7"/>
  <c r="D8" i="7"/>
  <c r="D9" i="7"/>
  <c r="D10" i="7"/>
  <c r="D11" i="7"/>
  <c r="D12" i="7"/>
  <c r="D13" i="7"/>
  <c r="D14" i="7"/>
  <c r="D15" i="7"/>
  <c r="D16" i="7"/>
  <c r="D17" i="7"/>
  <c r="D18" i="7"/>
  <c r="D19" i="7"/>
  <c r="D20" i="7"/>
  <c r="D21" i="7"/>
  <c r="D22" i="7"/>
  <c r="D23" i="7"/>
  <c r="D24" i="7"/>
  <c r="D25" i="7"/>
  <c r="D26" i="7"/>
  <c r="D27" i="7"/>
  <c r="D28" i="7"/>
  <c r="D29" i="7"/>
  <c r="D30" i="7"/>
  <c r="D31" i="7"/>
  <c r="D32" i="7"/>
  <c r="A21" i="7"/>
  <c r="B21" i="7"/>
  <c r="A22" i="7"/>
  <c r="B22" i="7"/>
  <c r="A23" i="7"/>
  <c r="B23" i="7"/>
  <c r="A24" i="7"/>
  <c r="B24" i="7"/>
  <c r="A25" i="7"/>
  <c r="B25" i="7"/>
  <c r="A26" i="7"/>
  <c r="B26" i="7"/>
  <c r="A27" i="7"/>
  <c r="B27" i="7"/>
  <c r="A28" i="7"/>
  <c r="B28" i="7"/>
  <c r="A29" i="7"/>
  <c r="B29" i="7"/>
  <c r="A30" i="7"/>
  <c r="B30" i="7"/>
  <c r="A31" i="7"/>
  <c r="B31" i="7"/>
  <c r="A32" i="7"/>
  <c r="B32" i="7"/>
  <c r="A8" i="7"/>
  <c r="B8" i="7"/>
  <c r="A9" i="7"/>
  <c r="A10" i="7"/>
  <c r="B10" i="7"/>
  <c r="A11" i="7"/>
  <c r="B11" i="7"/>
  <c r="A12" i="7"/>
  <c r="B12" i="7"/>
  <c r="A13" i="7"/>
  <c r="B13" i="7"/>
  <c r="A14" i="7"/>
  <c r="B14" i="7"/>
  <c r="A15" i="7"/>
  <c r="B15" i="7"/>
  <c r="A16" i="7"/>
  <c r="B16" i="7"/>
  <c r="A17" i="7"/>
  <c r="B17" i="7"/>
  <c r="A18" i="7"/>
  <c r="B18" i="7"/>
  <c r="A19" i="7"/>
  <c r="B19" i="7"/>
  <c r="A20" i="7"/>
  <c r="B20" i="7"/>
</calcChain>
</file>

<file path=xl/sharedStrings.xml><?xml version="1.0" encoding="utf-8"?>
<sst xmlns="http://schemas.openxmlformats.org/spreadsheetml/2006/main" count="362" uniqueCount="204">
  <si>
    <t>Name of the Document</t>
  </si>
  <si>
    <t>Start year</t>
  </si>
  <si>
    <t>End year</t>
  </si>
  <si>
    <t xml:space="preserve">Budget? </t>
  </si>
  <si>
    <t>Yes</t>
  </si>
  <si>
    <t>No</t>
  </si>
  <si>
    <t>HIV Epidemiology</t>
  </si>
  <si>
    <t>HIV Incidence</t>
  </si>
  <si>
    <t>HIV Prevelance</t>
  </si>
  <si>
    <t>Mortality</t>
  </si>
  <si>
    <t>TB/HIV</t>
  </si>
  <si>
    <t>IDUs</t>
  </si>
  <si>
    <t>MSM/TG</t>
  </si>
  <si>
    <t>CSW</t>
  </si>
  <si>
    <t>Other (add)</t>
  </si>
  <si>
    <t>Placeholders</t>
  </si>
  <si>
    <t>Commitments</t>
  </si>
  <si>
    <t xml:space="preserve">Placeholders are documents, which contain information about national government's obligations/commitments with respect of transition. These dcouments can include strategic and programatic documents, laws and regualtions, etc. </t>
  </si>
  <si>
    <t>Approval Status</t>
  </si>
  <si>
    <t>Approved by</t>
  </si>
  <si>
    <t>Public agency with primary implementation/coordination responsibility*</t>
  </si>
  <si>
    <t>Link if avaialable online</t>
  </si>
  <si>
    <t>Dropdown lists</t>
  </si>
  <si>
    <t>Yes/No List</t>
  </si>
  <si>
    <t>Not known</t>
  </si>
  <si>
    <t>Budget $**</t>
  </si>
  <si>
    <t>Component</t>
  </si>
  <si>
    <t>2014</t>
  </si>
  <si>
    <t>2015</t>
  </si>
  <si>
    <t>2016</t>
  </si>
  <si>
    <t>2017</t>
  </si>
  <si>
    <t>2018</t>
  </si>
  <si>
    <t>2019</t>
  </si>
  <si>
    <t>2020</t>
  </si>
  <si>
    <t>Comments on Sources:</t>
  </si>
  <si>
    <t>HIV-Diagnosed</t>
  </si>
  <si>
    <t>HIV-Infected</t>
  </si>
  <si>
    <t>Linked to HIV Care</t>
  </si>
  <si>
    <t>Retained in HIV Care</t>
  </si>
  <si>
    <t>Undetectable Viral Load</t>
  </si>
  <si>
    <t>HIV Cascade*</t>
  </si>
  <si>
    <t>* It might be impossible to collect this data for every year, unless it is rutinely reported; however, having a baseline data da status as of 2018, would be useful to eveluate impact</t>
  </si>
  <si>
    <t>HIV in risk groups (prevalence esstimates)*</t>
  </si>
  <si>
    <t>* Add data from relevant size esstimation studies</t>
  </si>
  <si>
    <t>Administrative Data</t>
  </si>
  <si>
    <t>National Currency:</t>
  </si>
  <si>
    <t>Historical Exchange Rates</t>
  </si>
  <si>
    <t>USD</t>
  </si>
  <si>
    <t>EURO</t>
  </si>
  <si>
    <t>PPP</t>
  </si>
  <si>
    <t>Timeline for the placehomder slection would vary, however, it is advisable to select one in force as of 2016 and later (e.g. National AIDS Program 2012-2014 would be irrelevant).</t>
  </si>
  <si>
    <t>M&amp;E Plan?</t>
  </si>
  <si>
    <t xml:space="preserve">** It would be expected that most of the documents identified here would be dedicated to HIV; however, if this is not a case, please consider assing columns here to show whole budget and HIV-related budget seperately; Similarly, you could extract budget for interventions of your interest (e.g. HIV prevention for drug users). Use exchange rates as listed in a table Exchange Rate in Suplimentary Data Sheet </t>
  </si>
  <si>
    <t>Notes:</t>
  </si>
  <si>
    <t>* e.g. NSPs are approved by the Cabinet of Ministers, but implmentation (largly) and coordiantion responbility would be with the Ministry of Health</t>
  </si>
  <si>
    <t>Programatic Area:</t>
  </si>
  <si>
    <t>Specify programatic area of your interest</t>
  </si>
  <si>
    <t>N</t>
  </si>
  <si>
    <t>Thematic Area</t>
  </si>
  <si>
    <t>Commitment Statement</t>
  </si>
  <si>
    <t>Source</t>
  </si>
  <si>
    <t>Action</t>
  </si>
  <si>
    <t>Indicator</t>
  </si>
  <si>
    <t>Baseline</t>
  </si>
  <si>
    <t>2021</t>
  </si>
  <si>
    <t>2022</t>
  </si>
  <si>
    <t>2023</t>
  </si>
  <si>
    <t>2024</t>
  </si>
  <si>
    <t>Timeline</t>
  </si>
  <si>
    <t>Means of verification</t>
  </si>
  <si>
    <t>Financing</t>
  </si>
  <si>
    <t>Service Provision</t>
  </si>
  <si>
    <t>Data and Information</t>
  </si>
  <si>
    <t>Results and outcomes</t>
  </si>
  <si>
    <t>…</t>
  </si>
  <si>
    <t>Commitment Statement*</t>
  </si>
  <si>
    <t>* Each commitment can include multiple actions and multiple indicators; note all seperately.</t>
  </si>
  <si>
    <t>(Baseline year)</t>
  </si>
  <si>
    <t>(Target year)</t>
  </si>
  <si>
    <t>** Type of indicatos:</t>
  </si>
  <si>
    <t>Cummulative:</t>
  </si>
  <si>
    <t>Indicator Classification**</t>
  </si>
  <si>
    <t>Level</t>
  </si>
  <si>
    <t>These indicators track trends over time, and may fluctuate up or down depending on performance</t>
  </si>
  <si>
    <t>Definition:</t>
  </si>
  <si>
    <t>Example:</t>
  </si>
  <si>
    <t>% of IDUs reached by the minum packadge of services</t>
  </si>
  <si>
    <t>These indicators report a running total, so that each reported actual includes the previously reported actual and adds any progress made since the last reporting period</t>
  </si>
  <si>
    <t>Establish X number of community centers; train 150 community workers</t>
  </si>
  <si>
    <t>Date:</t>
  </si>
  <si>
    <t>Level:</t>
  </si>
  <si>
    <t>These indicators use calendar dates instead of numbers as targets and actual values</t>
  </si>
  <si>
    <t>Adopt new legislation in 2018</t>
  </si>
  <si>
    <t>Assumptions</t>
  </si>
  <si>
    <t>Indicator Classification List</t>
  </si>
  <si>
    <t>Date</t>
  </si>
  <si>
    <t>Prioritation</t>
  </si>
  <si>
    <t>Drugs, supplies and equipment</t>
  </si>
  <si>
    <t>Governance</t>
  </si>
  <si>
    <t>Human Resources</t>
  </si>
  <si>
    <t>V</t>
  </si>
  <si>
    <t>Data Collection and Analysis</t>
  </si>
  <si>
    <t>Please, maintain color codeing  from "Comitments" Sheet</t>
  </si>
  <si>
    <t>Specify programatic area analyzed</t>
  </si>
  <si>
    <t xml:space="preserve">Analytical Formulas by Type of Indicator: </t>
  </si>
  <si>
    <t>Commulative</t>
  </si>
  <si>
    <t xml:space="preserve">Level </t>
  </si>
  <si>
    <t>Final Target</t>
  </si>
  <si>
    <t>Data Collected</t>
  </si>
  <si>
    <t>Sum of acctual data/sum of target data</t>
  </si>
  <si>
    <t>Averidge of achievement by each year (y1 acctual/y1 target…)</t>
  </si>
  <si>
    <t>Indicator Classification*</t>
  </si>
  <si>
    <t>* Type of indicatos:</t>
  </si>
  <si>
    <t>Cumulative</t>
  </si>
  <si>
    <t>Lookup (formula not included)</t>
  </si>
  <si>
    <t>Averadge Performance by Area</t>
  </si>
  <si>
    <t>Analysis</t>
  </si>
  <si>
    <t>National HIV Strategy</t>
  </si>
  <si>
    <t>State HIV Program</t>
  </si>
  <si>
    <t>MoH</t>
  </si>
  <si>
    <t>National protocol on substitution treatment for drug users in prisons</t>
  </si>
  <si>
    <t>MoJ</t>
  </si>
  <si>
    <t>N/A</t>
  </si>
  <si>
    <t xml:space="preserve">Not Applicable </t>
  </si>
  <si>
    <t>OAT</t>
  </si>
  <si>
    <t>Programmatic Area</t>
  </si>
  <si>
    <t>Domain</t>
  </si>
  <si>
    <t>Register Methadone</t>
  </si>
  <si>
    <t>Satisfection survey among OAT patients</t>
  </si>
  <si>
    <t>Ensure domestic funding for OAT in Prisons</t>
  </si>
  <si>
    <t>Revise OAT protocol for prisons</t>
  </si>
  <si>
    <t>NSP</t>
  </si>
  <si>
    <t>Protocol</t>
  </si>
  <si>
    <t>Allocate budget</t>
  </si>
  <si>
    <t>Funding allocated</t>
  </si>
  <si>
    <t>Budget reports</t>
  </si>
  <si>
    <t>Provide services for 800 individuals in prisons</t>
  </si>
  <si>
    <t>D 1</t>
  </si>
  <si>
    <t>D.1.1.</t>
  </si>
  <si>
    <t>D 1.2.</t>
  </si>
  <si>
    <t>D 1.3.</t>
  </si>
  <si>
    <t>D 2</t>
  </si>
  <si>
    <t>D 2.1.</t>
  </si>
  <si>
    <t>D 2.2.</t>
  </si>
  <si>
    <t>D 2.3.</t>
  </si>
  <si>
    <t>D 3</t>
  </si>
  <si>
    <t>D 3.1.</t>
  </si>
  <si>
    <t>D 3.2.</t>
  </si>
  <si>
    <t>D 3.3.</t>
  </si>
  <si>
    <t>D 4</t>
  </si>
  <si>
    <t>D 4.1.</t>
  </si>
  <si>
    <t>D 4.2.</t>
  </si>
  <si>
    <t>D 4.3.</t>
  </si>
  <si>
    <t>D 5</t>
  </si>
  <si>
    <t>D 5.1.</t>
  </si>
  <si>
    <t>D 5.2.</t>
  </si>
  <si>
    <t>D 5.3.</t>
  </si>
  <si>
    <t>D 6</t>
  </si>
  <si>
    <t>D 6.1.</t>
  </si>
  <si>
    <t>D 6.2.</t>
  </si>
  <si>
    <t>D 6.3.</t>
  </si>
  <si>
    <t>D 7</t>
  </si>
  <si>
    <t>D 7.1.</t>
  </si>
  <si>
    <t>D 7.2.</t>
  </si>
  <si>
    <t>D 7.3.</t>
  </si>
  <si>
    <t>Government did not specify how mich fuding they were to spend for prison OAT program. However, based on the number of individuals to be included in the program (commitment D3.1.), and protocol, we have esstimated how much budget was needed)</t>
  </si>
  <si>
    <t>This is a sample of the survey to be used among national Reference Group; the survey can be done via Google Forms</t>
  </si>
  <si>
    <t>This form is automatically populated from "Commitments" sheet</t>
  </si>
  <si>
    <t>Please color code  the information which was not present in official documents. This information should be used to write a section on gaps in data in the analytical report</t>
  </si>
  <si>
    <t>Instructions:</t>
  </si>
  <si>
    <t xml:space="preserve">About the tool: </t>
  </si>
  <si>
    <t xml:space="preserve">Benchmarking Sustainability of HIV Response in the Context of Transition </t>
  </si>
  <si>
    <t xml:space="preserve">This tool has been designed to accompany a Methodological Guide  and should be read/used in conjuction with the guide. </t>
  </si>
  <si>
    <t>Step N</t>
  </si>
  <si>
    <t>Step 1</t>
  </si>
  <si>
    <t>Step 2</t>
  </si>
  <si>
    <r>
      <t xml:space="preserve">Grouping Commitments by health systems domains in each Programmatic area: </t>
    </r>
    <r>
      <rPr>
        <sz val="10.5"/>
        <color rgb="FF000000"/>
        <rFont val="Calibri"/>
        <family val="2"/>
        <scheme val="minor"/>
      </rPr>
      <t>this process helps to see the gaps in public commitments;</t>
    </r>
  </si>
  <si>
    <t>Step 3</t>
  </si>
  <si>
    <r>
      <t>Prioritization:</t>
    </r>
    <r>
      <rPr>
        <sz val="10.5"/>
        <color rgb="FF000000"/>
        <rFont val="Calibri"/>
        <family val="2"/>
        <scheme val="minor"/>
      </rPr>
      <t xml:space="preserve"> Which commitments are important and should be analyzed in terms of progress with their achievement/implementation.  </t>
    </r>
  </si>
  <si>
    <r>
      <t xml:space="preserve">Consensus </t>
    </r>
    <r>
      <rPr>
        <sz val="10.5"/>
        <color rgb="FF000000"/>
        <rFont val="Calibri"/>
        <family val="2"/>
        <scheme val="minor"/>
      </rPr>
      <t>building if you have to add additional information to formulate comprehensive matrix (see below)</t>
    </r>
  </si>
  <si>
    <t>Step 4</t>
  </si>
  <si>
    <t xml:space="preserve">Collect data and analyze the findings </t>
  </si>
  <si>
    <t>Findings (filled in tool)</t>
  </si>
  <si>
    <t>Step 5</t>
  </si>
  <si>
    <r>
      <t>Communicate</t>
    </r>
    <r>
      <rPr>
        <sz val="10.5"/>
        <color rgb="FF000000"/>
        <rFont val="Calibri"/>
        <family val="2"/>
        <scheme val="minor"/>
      </rPr>
      <t xml:space="preserve"> findings by developing </t>
    </r>
    <r>
      <rPr>
        <b/>
        <sz val="10.5"/>
        <color rgb="FF000000"/>
        <rFont val="Calibri"/>
        <family val="2"/>
        <scheme val="minor"/>
      </rPr>
      <t>National Report and visualizations</t>
    </r>
    <r>
      <rPr>
        <sz val="10.5"/>
        <color rgb="FF000000"/>
        <rFont val="Calibri"/>
        <family val="2"/>
        <scheme val="minor"/>
      </rPr>
      <t xml:space="preserve"> for easy display and comprehension the results</t>
    </r>
  </si>
  <si>
    <t>A national report and visualization of finding the format of a chart</t>
  </si>
  <si>
    <t>Tool</t>
  </si>
  <si>
    <t>Description</t>
  </si>
  <si>
    <t xml:space="preserve">Go to Sheet "Placeholders" and record each document in the table provided; you will have to answer  some basic questions, which describe the document. Keep the copy of all documents in a separate folder for easy reference. </t>
  </si>
  <si>
    <r>
      <t>Identify and collect a set of strategic and programmatic documents, including national laws and regulations that captures/reflects the</t>
    </r>
    <r>
      <rPr>
        <sz val="12"/>
        <color rgb="FF000000"/>
        <rFont val="Calibri"/>
        <family val="2"/>
        <scheme val="minor"/>
      </rPr>
      <t xml:space="preserve"> HIV </t>
    </r>
    <r>
      <rPr>
        <sz val="10.5"/>
        <color rgb="FF000000"/>
        <rFont val="Calibri"/>
        <family val="2"/>
        <scheme val="minor"/>
      </rPr>
      <t>transition and sustainability and can be used to identify commitments given by the government. Please refer to the Guide, Step I (p. 11)</t>
    </r>
  </si>
  <si>
    <t>Identify those commitments in the placeholder document and start populating "Commitments" table with relevant information. Please refer to the guide Step II (p.12) for details.</t>
  </si>
  <si>
    <r>
      <rPr>
        <b/>
        <sz val="12"/>
        <color theme="1"/>
        <rFont val="Calibri"/>
        <family val="2"/>
        <scheme val="minor"/>
      </rPr>
      <t>Identify Commitment</t>
    </r>
    <r>
      <rPr>
        <sz val="12"/>
        <color theme="1"/>
        <rFont val="Calibri"/>
        <family val="2"/>
        <scheme val="minor"/>
      </rPr>
      <t xml:space="preserve">: Placeholders contain commitments taken by the Government with respect to HIV programs for key populations. Those commitments usually start with the promise to "improve", "increase", "ensure". </t>
    </r>
  </si>
  <si>
    <r>
      <rPr>
        <b/>
        <sz val="10.5"/>
        <color rgb="FF000000"/>
        <rFont val="Calibri"/>
        <family val="2"/>
        <scheme val="minor"/>
      </rPr>
      <t xml:space="preserve">Filling in the gaps: </t>
    </r>
    <r>
      <rPr>
        <sz val="10.5"/>
        <color rgb="FF000000"/>
        <rFont val="Calibri"/>
        <family val="2"/>
        <scheme val="minor"/>
      </rPr>
      <t>In exceptional cases, where gaps are substantial, National Reviewer should consider adding interpretation, with logical arguments for those commitments, which would be prioritized during Step 3 (</t>
    </r>
    <r>
      <rPr>
        <i/>
        <sz val="10.5"/>
        <color rgb="FF000000"/>
        <rFont val="Calibri"/>
        <family val="2"/>
        <scheme val="minor"/>
      </rPr>
      <t>this might call for the need to return back to Step 2 and do Step 3 again for consensus building</t>
    </r>
    <r>
      <rPr>
        <sz val="10.5"/>
        <color rgb="FF000000"/>
        <rFont val="Calibri"/>
        <family val="2"/>
        <scheme val="minor"/>
      </rPr>
      <t>)</t>
    </r>
  </si>
  <si>
    <t>Distribute commitments amog different health systems domain, as you input those in the table. Refer to the section "Identification of health systems domains" (p.18) of the guide for the details</t>
  </si>
  <si>
    <t>Prioritazation</t>
  </si>
  <si>
    <t>Target</t>
  </si>
  <si>
    <t>Should it be included in the analysis? (votes "yes"/votes "No")</t>
  </si>
  <si>
    <t>Priority Scale  (1-3); Averidge score</t>
  </si>
  <si>
    <t>Proposed formulation amended (Yes/No)</t>
  </si>
  <si>
    <t xml:space="preserve">Describe changes proposed and if those have been included. </t>
  </si>
  <si>
    <t>Filled in the sheet with the results of the survey</t>
  </si>
  <si>
    <t>Not yet included; to be developed during the pilot</t>
  </si>
  <si>
    <t xml:space="preserve">Use "Supplimentary data sheet" to record some standard information, such as size esstimation data, currency exchange rates, etc.. </t>
  </si>
  <si>
    <t>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</si>
</sst>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4" x14ac:knownFonts="1">
    <font>
      <sz val="12"/>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i/>
      <u/>
      <sz val="12"/>
      <color theme="1"/>
      <name val="Calibri"/>
      <family val="2"/>
      <scheme val="minor"/>
    </font>
    <font>
      <b/>
      <sz val="15"/>
      <color theme="9" tint="-0.499984740745262"/>
      <name val="Calibri"/>
      <family val="2"/>
      <scheme val="minor"/>
    </font>
    <font>
      <b/>
      <sz val="16"/>
      <color theme="9" tint="-0.499984740745262"/>
      <name val="Calibri"/>
      <family val="2"/>
      <scheme val="minor"/>
    </font>
    <font>
      <i/>
      <sz val="12"/>
      <color theme="1"/>
      <name val="Calibri"/>
      <family val="2"/>
      <scheme val="minor"/>
    </font>
    <font>
      <i/>
      <sz val="12"/>
      <color theme="2" tint="-0.499984740745262"/>
      <name val="Calibri"/>
      <family val="2"/>
      <scheme val="minor"/>
    </font>
    <font>
      <sz val="12"/>
      <color theme="2" tint="-0.499984740745262"/>
      <name val="Calibri"/>
      <family val="2"/>
      <scheme val="minor"/>
    </font>
    <font>
      <b/>
      <i/>
      <sz val="12"/>
      <color theme="0"/>
      <name val="Calibri"/>
      <family val="2"/>
      <scheme val="minor"/>
    </font>
    <font>
      <b/>
      <sz val="12"/>
      <color rgb="FFFF0000"/>
      <name val="Calibri"/>
      <family val="2"/>
      <scheme val="minor"/>
    </font>
    <font>
      <b/>
      <sz val="20"/>
      <color theme="9" tint="-0.499984740745262"/>
      <name val="Calibri"/>
      <family val="2"/>
      <scheme val="minor"/>
    </font>
    <font>
      <sz val="8"/>
      <name val="Calibri"/>
      <family val="2"/>
      <scheme val="minor"/>
    </font>
    <font>
      <sz val="12"/>
      <color rgb="FFFF0000"/>
      <name val="Calibri"/>
      <family val="2"/>
      <scheme val="minor"/>
    </font>
    <font>
      <b/>
      <sz val="10.5"/>
      <color rgb="FF000000"/>
      <name val="Calibri"/>
      <family val="2"/>
      <scheme val="minor"/>
    </font>
    <font>
      <sz val="10.5"/>
      <color rgb="FF000000"/>
      <name val="Calibri"/>
      <family val="2"/>
      <scheme val="minor"/>
    </font>
    <font>
      <sz val="12"/>
      <color rgb="FF000000"/>
      <name val="Calibri"/>
      <family val="2"/>
      <scheme val="minor"/>
    </font>
    <font>
      <i/>
      <sz val="10.5"/>
      <color rgb="FF000000"/>
      <name val="Calibri"/>
      <family val="2"/>
      <scheme val="minor"/>
    </font>
    <font>
      <u/>
      <sz val="12"/>
      <color theme="10"/>
      <name val="Calibri"/>
      <family val="2"/>
      <scheme val="minor"/>
    </font>
    <font>
      <b/>
      <u/>
      <sz val="12"/>
      <color theme="10"/>
      <name val="Calibri"/>
      <family val="2"/>
      <scheme val="minor"/>
    </font>
    <font>
      <b/>
      <sz val="10"/>
      <color theme="1"/>
      <name val="Calibri"/>
      <family val="2"/>
      <scheme val="minor"/>
    </font>
    <font>
      <b/>
      <i/>
      <sz val="12"/>
      <color theme="1"/>
      <name val="Calibri"/>
      <family val="2"/>
      <scheme val="minor"/>
    </font>
  </fonts>
  <fills count="22">
    <fill>
      <patternFill patternType="none"/>
    </fill>
    <fill>
      <patternFill patternType="gray125"/>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9"/>
        <bgColor theme="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bgColor indexed="64"/>
      </patternFill>
    </fill>
    <fill>
      <patternFill patternType="solid">
        <fgColor rgb="FFAEAAAA"/>
        <bgColor indexed="64"/>
      </patternFill>
    </fill>
    <fill>
      <patternFill patternType="solid">
        <fgColor rgb="FF75C45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76C456"/>
        <bgColor indexed="64"/>
      </patternFill>
    </fill>
    <fill>
      <patternFill patternType="solid">
        <fgColor theme="2" tint="-9.9978637043366805E-2"/>
        <bgColor indexed="64"/>
      </patternFill>
    </fill>
  </fills>
  <borders count="39">
    <border>
      <left/>
      <right/>
      <top/>
      <bottom/>
      <diagonal/>
    </border>
    <border>
      <left/>
      <right/>
      <top/>
      <bottom style="thick">
        <color theme="4"/>
      </bottom>
      <diagonal/>
    </border>
    <border>
      <left/>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medium">
        <color theme="1"/>
      </top>
      <bottom style="medium">
        <color theme="1"/>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7">
    <xf numFmtId="0" fontId="0" fillId="0" borderId="0"/>
    <xf numFmtId="0" fontId="6" fillId="3" borderId="1" applyNumberFormat="0" applyAlignment="0" applyProtection="0"/>
    <xf numFmtId="0" fontId="4" fillId="2" borderId="0" applyNumberFormat="0" applyBorder="0" applyAlignment="0" applyProtection="0"/>
    <xf numFmtId="0" fontId="2" fillId="4"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cellStyleXfs>
  <cellXfs count="316">
    <xf numFmtId="0" fontId="0" fillId="0" borderId="0" xfId="0"/>
    <xf numFmtId="0" fontId="1" fillId="0" borderId="0" xfId="0" applyFont="1"/>
    <xf numFmtId="0" fontId="0" fillId="0" borderId="0" xfId="0" applyFont="1"/>
    <xf numFmtId="0" fontId="5" fillId="0" borderId="0" xfId="0" applyFont="1"/>
    <xf numFmtId="0" fontId="3" fillId="5" borderId="2" xfId="0" applyFont="1" applyFill="1" applyBorder="1"/>
    <xf numFmtId="0" fontId="3" fillId="5" borderId="4" xfId="0" applyFont="1" applyFill="1" applyBorder="1"/>
    <xf numFmtId="0" fontId="0" fillId="0" borderId="5" xfId="0" applyBorder="1"/>
    <xf numFmtId="0" fontId="0" fillId="0" borderId="6" xfId="0" applyBorder="1"/>
    <xf numFmtId="0" fontId="6" fillId="3" borderId="1" xfId="1"/>
    <xf numFmtId="0" fontId="0" fillId="0" borderId="3" xfId="0" applyBorder="1"/>
    <xf numFmtId="0" fontId="10" fillId="0" borderId="0" xfId="0" applyFont="1"/>
    <xf numFmtId="0" fontId="9" fillId="0" borderId="0" xfId="0" applyFont="1"/>
    <xf numFmtId="0" fontId="0" fillId="0" borderId="0" xfId="0" applyBorder="1" applyAlignment="1">
      <alignment horizontal="center" vertical="center" wrapText="1"/>
    </xf>
    <xf numFmtId="0" fontId="0" fillId="0" borderId="0" xfId="0" applyBorder="1" applyAlignment="1">
      <alignment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8" fillId="0" borderId="0" xfId="0" applyFont="1"/>
    <xf numFmtId="0" fontId="0" fillId="0" borderId="0" xfId="0" applyAlignment="1"/>
    <xf numFmtId="0" fontId="0" fillId="6" borderId="0" xfId="0" applyFill="1"/>
    <xf numFmtId="0" fontId="0" fillId="6" borderId="15" xfId="0" applyFill="1" applyBorder="1"/>
    <xf numFmtId="0" fontId="0" fillId="6" borderId="15" xfId="0" applyFill="1" applyBorder="1" applyAlignment="1"/>
    <xf numFmtId="0" fontId="0" fillId="7" borderId="15" xfId="0" applyFill="1" applyBorder="1"/>
    <xf numFmtId="0" fontId="0" fillId="7" borderId="15" xfId="0" applyFill="1" applyBorder="1" applyAlignment="1"/>
    <xf numFmtId="0" fontId="0" fillId="8" borderId="15" xfId="0" applyFill="1" applyBorder="1"/>
    <xf numFmtId="0" fontId="0" fillId="8" borderId="15" xfId="0" applyFill="1" applyBorder="1" applyAlignment="1"/>
    <xf numFmtId="0" fontId="0" fillId="9" borderId="15" xfId="0" applyFill="1" applyBorder="1"/>
    <xf numFmtId="0" fontId="0" fillId="9" borderId="15" xfId="0" applyFill="1" applyBorder="1" applyAlignment="1"/>
    <xf numFmtId="0" fontId="0" fillId="10" borderId="15" xfId="0" applyFill="1" applyBorder="1"/>
    <xf numFmtId="0" fontId="0" fillId="10" borderId="15" xfId="0" applyFill="1" applyBorder="1" applyAlignment="1"/>
    <xf numFmtId="0" fontId="1" fillId="6" borderId="15" xfId="0" applyFont="1" applyFill="1" applyBorder="1" applyAlignment="1">
      <alignment wrapText="1"/>
    </xf>
    <xf numFmtId="0" fontId="1" fillId="7" borderId="15" xfId="0" applyFont="1" applyFill="1" applyBorder="1" applyAlignment="1">
      <alignment wrapText="1"/>
    </xf>
    <xf numFmtId="0" fontId="1" fillId="8" borderId="15" xfId="0" applyFont="1" applyFill="1" applyBorder="1" applyAlignment="1">
      <alignment wrapText="1"/>
    </xf>
    <xf numFmtId="0" fontId="1" fillId="9" borderId="15" xfId="0" applyFont="1" applyFill="1" applyBorder="1" applyAlignment="1">
      <alignment wrapText="1"/>
    </xf>
    <xf numFmtId="0" fontId="1" fillId="10" borderId="15" xfId="0" applyFont="1" applyFill="1" applyBorder="1" applyAlignment="1">
      <alignment wrapText="1"/>
    </xf>
    <xf numFmtId="0" fontId="1" fillId="9" borderId="15" xfId="0" applyFont="1" applyFill="1" applyBorder="1" applyAlignment="1"/>
    <xf numFmtId="0" fontId="1" fillId="11" borderId="15" xfId="0" applyFont="1" applyFill="1" applyBorder="1" applyAlignment="1"/>
    <xf numFmtId="0" fontId="0" fillId="11" borderId="15" xfId="0" applyFill="1" applyBorder="1"/>
    <xf numFmtId="0" fontId="0" fillId="11" borderId="15" xfId="0" applyFill="1" applyBorder="1" applyAlignment="1"/>
    <xf numFmtId="0" fontId="1" fillId="11" borderId="15" xfId="0" applyFont="1" applyFill="1" applyBorder="1" applyAlignment="1">
      <alignment wrapText="1"/>
    </xf>
    <xf numFmtId="0" fontId="0" fillId="12" borderId="15" xfId="0" applyFill="1" applyBorder="1"/>
    <xf numFmtId="0" fontId="1" fillId="12" borderId="15" xfId="0" applyFont="1" applyFill="1" applyBorder="1" applyAlignment="1">
      <alignment wrapText="1"/>
    </xf>
    <xf numFmtId="0" fontId="0" fillId="12" borderId="15" xfId="0" applyFill="1" applyBorder="1" applyAlignment="1"/>
    <xf numFmtId="0" fontId="4" fillId="2" borderId="0" xfId="2"/>
    <xf numFmtId="0" fontId="8" fillId="6" borderId="15" xfId="0" applyFont="1" applyFill="1" applyBorder="1"/>
    <xf numFmtId="0" fontId="8" fillId="7" borderId="15" xfId="0" applyFont="1" applyFill="1" applyBorder="1"/>
    <xf numFmtId="0" fontId="8" fillId="8" borderId="15" xfId="0" applyFont="1" applyFill="1" applyBorder="1"/>
    <xf numFmtId="0" fontId="8" fillId="9" borderId="15" xfId="0" applyFont="1" applyFill="1" applyBorder="1"/>
    <xf numFmtId="0" fontId="8" fillId="10" borderId="15" xfId="0" applyFont="1" applyFill="1" applyBorder="1"/>
    <xf numFmtId="0" fontId="8" fillId="11" borderId="15" xfId="0" applyFont="1" applyFill="1" applyBorder="1"/>
    <xf numFmtId="0" fontId="8" fillId="12" borderId="15" xfId="0" applyFont="1" applyFill="1" applyBorder="1"/>
    <xf numFmtId="0" fontId="0" fillId="12" borderId="16" xfId="0" applyFill="1" applyBorder="1"/>
    <xf numFmtId="0" fontId="12" fillId="0" borderId="0" xfId="0" applyFont="1"/>
    <xf numFmtId="165" fontId="0" fillId="6" borderId="0" xfId="0" applyNumberFormat="1" applyFill="1"/>
    <xf numFmtId="165" fontId="0" fillId="12" borderId="0" xfId="0" applyNumberFormat="1" applyFill="1"/>
    <xf numFmtId="0" fontId="0" fillId="12" borderId="0" xfId="0" applyFill="1"/>
    <xf numFmtId="165" fontId="0" fillId="0" borderId="0" xfId="0" applyNumberFormat="1" applyAlignment="1">
      <alignment horizontal="center" vertical="center"/>
    </xf>
    <xf numFmtId="165" fontId="0" fillId="0" borderId="0" xfId="0" applyNumberFormat="1" applyAlignment="1">
      <alignment horizontal="center" vertical="center" wrapText="1"/>
    </xf>
    <xf numFmtId="0" fontId="3" fillId="5" borderId="2" xfId="0" applyFont="1" applyFill="1" applyBorder="1" applyAlignment="1">
      <alignment wrapText="1"/>
    </xf>
    <xf numFmtId="0" fontId="0" fillId="6" borderId="15" xfId="0" applyFont="1" applyFill="1" applyBorder="1"/>
    <xf numFmtId="0" fontId="0" fillId="12" borderId="15" xfId="0" applyFont="1" applyFill="1" applyBorder="1"/>
    <xf numFmtId="0" fontId="0" fillId="6" borderId="17" xfId="0" applyFill="1" applyBorder="1"/>
    <xf numFmtId="0" fontId="0" fillId="7" borderId="17" xfId="0" applyFill="1" applyBorder="1"/>
    <xf numFmtId="0" fontId="0" fillId="8" borderId="17" xfId="0" applyFill="1" applyBorder="1"/>
    <xf numFmtId="0" fontId="0" fillId="9" borderId="17" xfId="0" applyFill="1" applyBorder="1"/>
    <xf numFmtId="0" fontId="0" fillId="10" borderId="17" xfId="0" applyFill="1" applyBorder="1"/>
    <xf numFmtId="0" fontId="0" fillId="11" borderId="17" xfId="0" applyFill="1" applyBorder="1"/>
    <xf numFmtId="0" fontId="0" fillId="12" borderId="17" xfId="0" applyFill="1" applyBorder="1"/>
    <xf numFmtId="0" fontId="0" fillId="6" borderId="18" xfId="0" applyFont="1" applyFill="1" applyBorder="1"/>
    <xf numFmtId="0" fontId="0" fillId="12" borderId="18" xfId="0" applyFont="1" applyFill="1" applyBorder="1"/>
    <xf numFmtId="9" fontId="0" fillId="6" borderId="15" xfId="0" applyNumberFormat="1" applyFill="1" applyBorder="1"/>
    <xf numFmtId="9" fontId="0" fillId="6" borderId="17" xfId="0" applyNumberFormat="1" applyFill="1" applyBorder="1"/>
    <xf numFmtId="9" fontId="0" fillId="6" borderId="18" xfId="0" applyNumberFormat="1" applyFont="1" applyFill="1" applyBorder="1"/>
    <xf numFmtId="9" fontId="0" fillId="6" borderId="15" xfId="0" applyNumberFormat="1" applyFont="1" applyFill="1" applyBorder="1"/>
    <xf numFmtId="9" fontId="0" fillId="7" borderId="15" xfId="5" applyFont="1" applyFill="1" applyBorder="1"/>
    <xf numFmtId="9" fontId="0" fillId="7" borderId="17" xfId="5" applyFont="1" applyFill="1" applyBorder="1"/>
    <xf numFmtId="9" fontId="0" fillId="10" borderId="15" xfId="5" applyFont="1" applyFill="1" applyBorder="1"/>
    <xf numFmtId="9" fontId="0" fillId="10" borderId="17" xfId="5" applyFont="1" applyFill="1" applyBorder="1"/>
    <xf numFmtId="9" fontId="0" fillId="12" borderId="15" xfId="5" applyFont="1" applyFill="1" applyBorder="1"/>
    <xf numFmtId="9" fontId="0" fillId="12" borderId="17" xfId="5" applyFont="1" applyFill="1" applyBorder="1"/>
    <xf numFmtId="9" fontId="0" fillId="7" borderId="18" xfId="5" applyFont="1" applyFill="1" applyBorder="1"/>
    <xf numFmtId="9" fontId="0" fillId="8" borderId="18" xfId="5" applyFont="1" applyFill="1" applyBorder="1"/>
    <xf numFmtId="9" fontId="0" fillId="8" borderId="15" xfId="5" applyFont="1" applyFill="1" applyBorder="1"/>
    <xf numFmtId="9" fontId="0" fillId="9" borderId="18" xfId="5" applyFont="1" applyFill="1" applyBorder="1"/>
    <xf numFmtId="9" fontId="0" fillId="9" borderId="15" xfId="5" applyFont="1" applyFill="1" applyBorder="1"/>
    <xf numFmtId="9" fontId="0" fillId="10" borderId="18" xfId="5" applyFont="1" applyFill="1" applyBorder="1"/>
    <xf numFmtId="9" fontId="0" fillId="11" borderId="18" xfId="5" applyFont="1" applyFill="1" applyBorder="1"/>
    <xf numFmtId="9" fontId="0" fillId="11" borderId="15" xfId="5" applyFont="1" applyFill="1" applyBorder="1"/>
    <xf numFmtId="9" fontId="0" fillId="12" borderId="18" xfId="5" applyFont="1" applyFill="1" applyBorder="1"/>
    <xf numFmtId="0" fontId="0" fillId="7" borderId="18" xfId="5" applyNumberFormat="1" applyFont="1" applyFill="1" applyBorder="1"/>
    <xf numFmtId="0" fontId="0" fillId="7" borderId="15" xfId="5" applyNumberFormat="1" applyFont="1" applyFill="1" applyBorder="1"/>
    <xf numFmtId="0" fontId="0" fillId="8" borderId="15" xfId="0" applyNumberFormat="1" applyFill="1" applyBorder="1"/>
    <xf numFmtId="0" fontId="0" fillId="8" borderId="17" xfId="0" applyNumberFormat="1" applyFill="1" applyBorder="1"/>
    <xf numFmtId="0" fontId="0" fillId="8" borderId="18" xfId="5" applyNumberFormat="1" applyFont="1" applyFill="1" applyBorder="1"/>
    <xf numFmtId="0" fontId="0" fillId="8" borderId="15" xfId="5" applyNumberFormat="1" applyFont="1" applyFill="1" applyBorder="1"/>
    <xf numFmtId="0" fontId="0" fillId="9" borderId="15" xfId="0" applyNumberFormat="1" applyFill="1" applyBorder="1"/>
    <xf numFmtId="0" fontId="0" fillId="9" borderId="17" xfId="0" applyNumberFormat="1" applyFill="1" applyBorder="1"/>
    <xf numFmtId="0" fontId="0" fillId="9" borderId="18" xfId="5" applyNumberFormat="1" applyFont="1" applyFill="1" applyBorder="1"/>
    <xf numFmtId="0" fontId="0" fillId="9" borderId="15" xfId="5" applyNumberFormat="1" applyFont="1" applyFill="1" applyBorder="1"/>
    <xf numFmtId="0" fontId="0" fillId="10" borderId="15" xfId="0" applyNumberFormat="1" applyFill="1" applyBorder="1"/>
    <xf numFmtId="0" fontId="0" fillId="10" borderId="17" xfId="0" applyNumberFormat="1" applyFill="1" applyBorder="1"/>
    <xf numFmtId="0" fontId="0" fillId="10" borderId="18" xfId="5" applyNumberFormat="1" applyFont="1" applyFill="1" applyBorder="1"/>
    <xf numFmtId="0" fontId="0" fillId="10" borderId="15" xfId="5" applyNumberFormat="1" applyFont="1" applyFill="1" applyBorder="1"/>
    <xf numFmtId="0" fontId="0" fillId="11" borderId="15" xfId="0" applyNumberFormat="1" applyFill="1" applyBorder="1"/>
    <xf numFmtId="0" fontId="0" fillId="11" borderId="17" xfId="0" applyNumberFormat="1" applyFill="1" applyBorder="1"/>
    <xf numFmtId="0" fontId="0" fillId="11" borderId="18" xfId="5" applyNumberFormat="1" applyFont="1" applyFill="1" applyBorder="1"/>
    <xf numFmtId="0" fontId="0" fillId="11" borderId="15" xfId="5" applyNumberFormat="1" applyFont="1" applyFill="1" applyBorder="1"/>
    <xf numFmtId="0" fontId="0" fillId="12" borderId="15" xfId="0" applyNumberFormat="1" applyFill="1" applyBorder="1"/>
    <xf numFmtId="0" fontId="0" fillId="12" borderId="17" xfId="0" applyNumberFormat="1" applyFill="1" applyBorder="1"/>
    <xf numFmtId="0" fontId="0" fillId="12" borderId="18" xfId="5" applyNumberFormat="1" applyFont="1" applyFill="1" applyBorder="1"/>
    <xf numFmtId="0" fontId="0" fillId="12" borderId="15" xfId="5" applyNumberFormat="1" applyFont="1" applyFill="1" applyBorder="1"/>
    <xf numFmtId="164" fontId="0" fillId="0" borderId="0" xfId="4" applyFont="1"/>
    <xf numFmtId="0" fontId="0" fillId="6" borderId="17" xfId="0" applyFont="1" applyFill="1" applyBorder="1"/>
    <xf numFmtId="9" fontId="0" fillId="6" borderId="17" xfId="0" applyNumberFormat="1" applyFont="1" applyFill="1" applyBorder="1"/>
    <xf numFmtId="0" fontId="0" fillId="7" borderId="17" xfId="5" applyNumberFormat="1" applyFont="1" applyFill="1" applyBorder="1"/>
    <xf numFmtId="9" fontId="0" fillId="8" borderId="17" xfId="5" applyFont="1" applyFill="1" applyBorder="1"/>
    <xf numFmtId="0" fontId="0" fillId="8" borderId="17" xfId="5" applyNumberFormat="1" applyFont="1" applyFill="1" applyBorder="1"/>
    <xf numFmtId="0" fontId="0" fillId="9" borderId="17" xfId="5" applyNumberFormat="1" applyFont="1" applyFill="1" applyBorder="1"/>
    <xf numFmtId="9" fontId="0" fillId="9" borderId="17" xfId="5" applyFont="1" applyFill="1" applyBorder="1"/>
    <xf numFmtId="0" fontId="0" fillId="10" borderId="17" xfId="5" applyNumberFormat="1" applyFont="1" applyFill="1" applyBorder="1"/>
    <xf numFmtId="9" fontId="0" fillId="11" borderId="17" xfId="5" applyFont="1" applyFill="1" applyBorder="1"/>
    <xf numFmtId="0" fontId="0" fillId="11" borderId="17" xfId="5" applyNumberFormat="1" applyFont="1" applyFill="1" applyBorder="1"/>
    <xf numFmtId="0" fontId="0" fillId="12" borderId="17" xfId="5" applyNumberFormat="1" applyFont="1" applyFill="1" applyBorder="1"/>
    <xf numFmtId="0" fontId="0" fillId="12" borderId="17" xfId="0" applyFont="1" applyFill="1" applyBorder="1"/>
    <xf numFmtId="9" fontId="1" fillId="13" borderId="19" xfId="5" applyFont="1" applyFill="1" applyBorder="1"/>
    <xf numFmtId="9" fontId="1" fillId="13" borderId="21" xfId="5" applyFont="1" applyFill="1" applyBorder="1"/>
    <xf numFmtId="9" fontId="1" fillId="13" borderId="23" xfId="5" applyFont="1" applyFill="1" applyBorder="1"/>
    <xf numFmtId="0" fontId="1" fillId="14" borderId="24" xfId="0" applyFont="1" applyFill="1" applyBorder="1"/>
    <xf numFmtId="0" fontId="1" fillId="14" borderId="20" xfId="0" applyFont="1" applyFill="1" applyBorder="1"/>
    <xf numFmtId="164" fontId="0" fillId="0" borderId="0" xfId="4" applyFont="1" applyBorder="1" applyAlignment="1">
      <alignment wrapText="1"/>
    </xf>
    <xf numFmtId="0" fontId="0" fillId="0" borderId="10" xfId="0" applyBorder="1" applyAlignment="1"/>
    <xf numFmtId="0" fontId="0" fillId="6" borderId="15" xfId="0" applyFont="1" applyFill="1" applyBorder="1" applyAlignment="1">
      <alignment wrapText="1"/>
    </xf>
    <xf numFmtId="0" fontId="0" fillId="7" borderId="15" xfId="0" applyFont="1" applyFill="1" applyBorder="1" applyAlignment="1">
      <alignment wrapText="1"/>
    </xf>
    <xf numFmtId="0" fontId="0" fillId="8" borderId="15" xfId="0" applyFont="1" applyFill="1" applyBorder="1" applyAlignment="1">
      <alignment wrapText="1"/>
    </xf>
    <xf numFmtId="0" fontId="0" fillId="9" borderId="15" xfId="0" applyFont="1" applyFill="1" applyBorder="1" applyAlignment="1">
      <alignment wrapText="1"/>
    </xf>
    <xf numFmtId="0" fontId="0" fillId="10" borderId="15" xfId="0" applyFont="1" applyFill="1" applyBorder="1" applyAlignment="1">
      <alignment wrapText="1"/>
    </xf>
    <xf numFmtId="164" fontId="15" fillId="6" borderId="15" xfId="4" applyFont="1" applyFill="1" applyBorder="1"/>
    <xf numFmtId="165" fontId="0" fillId="12" borderId="0" xfId="0" applyNumberFormat="1" applyFill="1" applyAlignment="1">
      <alignment wrapText="1"/>
    </xf>
    <xf numFmtId="0" fontId="0" fillId="0" borderId="0" xfId="0" applyAlignment="1">
      <alignment horizontal="center" vertical="center" wrapText="1"/>
    </xf>
    <xf numFmtId="165" fontId="0" fillId="6" borderId="0" xfId="0" applyNumberFormat="1" applyFill="1" applyBorder="1"/>
    <xf numFmtId="165" fontId="0" fillId="6" borderId="0" xfId="0" applyNumberFormat="1" applyFill="1" applyBorder="1" applyAlignment="1">
      <alignment wrapText="1"/>
    </xf>
    <xf numFmtId="0" fontId="0" fillId="6" borderId="0" xfId="0" applyFill="1" applyBorder="1"/>
    <xf numFmtId="0" fontId="0" fillId="6" borderId="0" xfId="0" applyFill="1" applyBorder="1" applyAlignment="1">
      <alignment horizontal="center"/>
    </xf>
    <xf numFmtId="0" fontId="0" fillId="6" borderId="0" xfId="0" applyFill="1" applyBorder="1" applyAlignment="1">
      <alignment wrapText="1"/>
    </xf>
    <xf numFmtId="165" fontId="0" fillId="7" borderId="0" xfId="0" applyNumberFormat="1" applyFill="1" applyBorder="1"/>
    <xf numFmtId="165" fontId="0" fillId="7" borderId="0" xfId="0" applyNumberFormat="1" applyFill="1" applyBorder="1" applyAlignment="1">
      <alignment wrapText="1"/>
    </xf>
    <xf numFmtId="0" fontId="0" fillId="7" borderId="0" xfId="0" applyFill="1" applyBorder="1"/>
    <xf numFmtId="165" fontId="0" fillId="8" borderId="0" xfId="0" applyNumberFormat="1" applyFill="1" applyBorder="1"/>
    <xf numFmtId="165" fontId="0" fillId="8" borderId="0" xfId="0" applyNumberFormat="1" applyFill="1" applyBorder="1" applyAlignment="1">
      <alignment wrapText="1"/>
    </xf>
    <xf numFmtId="0" fontId="0" fillId="8" borderId="0" xfId="0" applyFill="1" applyBorder="1"/>
    <xf numFmtId="165" fontId="0" fillId="9" borderId="0" xfId="0" applyNumberFormat="1" applyFill="1" applyBorder="1"/>
    <xf numFmtId="165" fontId="0" fillId="9" borderId="0" xfId="0" applyNumberFormat="1" applyFill="1" applyBorder="1" applyAlignment="1">
      <alignment wrapText="1"/>
    </xf>
    <xf numFmtId="0" fontId="0" fillId="9" borderId="0" xfId="0" applyFill="1" applyBorder="1"/>
    <xf numFmtId="165" fontId="0" fillId="10" borderId="0" xfId="0" applyNumberFormat="1" applyFill="1" applyBorder="1"/>
    <xf numFmtId="165" fontId="0" fillId="10" borderId="0" xfId="0" applyNumberFormat="1" applyFill="1" applyBorder="1" applyAlignment="1">
      <alignment wrapText="1"/>
    </xf>
    <xf numFmtId="0" fontId="0" fillId="10" borderId="0" xfId="0" applyFill="1" applyBorder="1"/>
    <xf numFmtId="165" fontId="0" fillId="11" borderId="0" xfId="0" applyNumberFormat="1" applyFill="1" applyBorder="1"/>
    <xf numFmtId="165" fontId="0" fillId="11" borderId="0" xfId="0" applyNumberFormat="1" applyFill="1" applyBorder="1" applyAlignment="1">
      <alignment wrapText="1"/>
    </xf>
    <xf numFmtId="0" fontId="0" fillId="11" borderId="0" xfId="0" applyFill="1" applyBorder="1"/>
    <xf numFmtId="165" fontId="0" fillId="12" borderId="0" xfId="0" applyNumberFormat="1" applyFill="1" applyBorder="1"/>
    <xf numFmtId="165" fontId="0" fillId="12" borderId="0" xfId="0" applyNumberFormat="1" applyFill="1" applyBorder="1" applyAlignment="1">
      <alignment wrapText="1"/>
    </xf>
    <xf numFmtId="0" fontId="0" fillId="12" borderId="0" xfId="0" applyFill="1" applyBorder="1"/>
    <xf numFmtId="0" fontId="16" fillId="15" borderId="0" xfId="0" applyFont="1" applyFill="1" applyAlignment="1">
      <alignment horizontal="justify" vertical="center" wrapText="1"/>
    </xf>
    <xf numFmtId="0" fontId="16" fillId="16" borderId="0" xfId="0" applyFont="1" applyFill="1" applyAlignment="1">
      <alignment horizontal="justify" vertical="center" wrapText="1"/>
    </xf>
    <xf numFmtId="0" fontId="16" fillId="6" borderId="0" xfId="0" applyFont="1" applyFill="1" applyAlignment="1">
      <alignment horizontal="justify" vertical="center" wrapText="1"/>
    </xf>
    <xf numFmtId="0" fontId="21" fillId="6" borderId="0" xfId="6" applyFont="1" applyFill="1" applyAlignment="1">
      <alignment horizontal="center" vertical="center" textRotation="90"/>
    </xf>
    <xf numFmtId="0" fontId="16" fillId="19" borderId="0" xfId="0" applyFont="1" applyFill="1" applyAlignment="1">
      <alignment horizontal="justify" vertical="center" wrapText="1"/>
    </xf>
    <xf numFmtId="0" fontId="22" fillId="19" borderId="0" xfId="0" applyFont="1" applyFill="1" applyAlignment="1">
      <alignment horizontal="center" vertical="center" wrapText="1"/>
    </xf>
    <xf numFmtId="0" fontId="23" fillId="0" borderId="0" xfId="0" applyFont="1"/>
    <xf numFmtId="0" fontId="1" fillId="0" borderId="0" xfId="0" applyFont="1" applyAlignment="1">
      <alignment vertical="top"/>
    </xf>
    <xf numFmtId="0" fontId="1" fillId="21" borderId="0" xfId="0" applyFont="1" applyFill="1"/>
    <xf numFmtId="0" fontId="21" fillId="20" borderId="0" xfId="6" applyFont="1" applyFill="1" applyAlignment="1">
      <alignment horizontal="center" vertical="center" textRotation="90" wrapText="1"/>
    </xf>
    <xf numFmtId="0" fontId="13" fillId="3" borderId="1" xfId="1" applyFont="1" applyAlignment="1"/>
    <xf numFmtId="0" fontId="3" fillId="5" borderId="9" xfId="0" applyFont="1" applyFill="1" applyBorder="1" applyAlignment="1">
      <alignment horizontal="center"/>
    </xf>
    <xf numFmtId="0" fontId="3" fillId="5" borderId="27" xfId="0" applyFont="1" applyFill="1" applyBorder="1" applyAlignment="1">
      <alignment wrapText="1"/>
    </xf>
    <xf numFmtId="0" fontId="0" fillId="6" borderId="19" xfId="0" applyFill="1" applyBorder="1"/>
    <xf numFmtId="0" fontId="0" fillId="6" borderId="20" xfId="0" applyFont="1" applyFill="1" applyBorder="1"/>
    <xf numFmtId="9" fontId="0" fillId="6" borderId="19" xfId="0" applyNumberFormat="1" applyFill="1" applyBorder="1"/>
    <xf numFmtId="9" fontId="0" fillId="6" borderId="20" xfId="0" applyNumberFormat="1" applyFont="1" applyFill="1" applyBorder="1"/>
    <xf numFmtId="9" fontId="0" fillId="7" borderId="19" xfId="5" applyFont="1" applyFill="1" applyBorder="1"/>
    <xf numFmtId="9" fontId="0" fillId="7" borderId="20" xfId="5" applyFont="1" applyFill="1" applyBorder="1"/>
    <xf numFmtId="0" fontId="0" fillId="7" borderId="19" xfId="0" applyFill="1" applyBorder="1"/>
    <xf numFmtId="0" fontId="0" fillId="7" borderId="20" xfId="5" applyNumberFormat="1" applyFont="1" applyFill="1" applyBorder="1"/>
    <xf numFmtId="0" fontId="0" fillId="8" borderId="19" xfId="0" applyFill="1" applyBorder="1"/>
    <xf numFmtId="9" fontId="0" fillId="8" borderId="20" xfId="5" applyFont="1" applyFill="1" applyBorder="1"/>
    <xf numFmtId="0" fontId="0" fillId="8" borderId="19" xfId="0" applyNumberFormat="1" applyFill="1" applyBorder="1"/>
    <xf numFmtId="0" fontId="0" fillId="8" borderId="20" xfId="5" applyNumberFormat="1" applyFont="1" applyFill="1" applyBorder="1"/>
    <xf numFmtId="0" fontId="0" fillId="9" borderId="19" xfId="0" applyNumberFormat="1" applyFill="1" applyBorder="1"/>
    <xf numFmtId="0" fontId="0" fillId="9" borderId="20" xfId="5" applyNumberFormat="1" applyFont="1" applyFill="1" applyBorder="1"/>
    <xf numFmtId="0" fontId="0" fillId="9" borderId="19" xfId="0" applyFill="1" applyBorder="1"/>
    <xf numFmtId="9" fontId="0" fillId="9" borderId="20" xfId="5" applyFont="1" applyFill="1" applyBorder="1"/>
    <xf numFmtId="9" fontId="0" fillId="10" borderId="19" xfId="5" applyFont="1" applyFill="1" applyBorder="1"/>
    <xf numFmtId="9" fontId="0" fillId="10" borderId="20" xfId="5" applyFont="1" applyFill="1" applyBorder="1"/>
    <xf numFmtId="0" fontId="0" fillId="10" borderId="19" xfId="0" applyNumberFormat="1" applyFill="1" applyBorder="1"/>
    <xf numFmtId="0" fontId="0" fillId="10" borderId="20" xfId="5" applyNumberFormat="1" applyFont="1" applyFill="1" applyBorder="1"/>
    <xf numFmtId="0" fontId="0" fillId="10" borderId="19" xfId="0" applyFill="1" applyBorder="1"/>
    <xf numFmtId="0" fontId="0" fillId="11" borderId="19" xfId="0" applyFill="1" applyBorder="1"/>
    <xf numFmtId="9" fontId="0" fillId="11" borderId="20" xfId="5" applyFont="1" applyFill="1" applyBorder="1"/>
    <xf numFmtId="0" fontId="0" fillId="11" borderId="19" xfId="0" applyNumberFormat="1" applyFill="1" applyBorder="1"/>
    <xf numFmtId="0" fontId="0" fillId="11" borderId="20" xfId="5" applyNumberFormat="1" applyFont="1" applyFill="1" applyBorder="1"/>
    <xf numFmtId="0" fontId="0" fillId="12" borderId="19" xfId="0" applyFill="1" applyBorder="1"/>
    <xf numFmtId="9" fontId="0" fillId="12" borderId="20" xfId="5" applyFont="1" applyFill="1" applyBorder="1"/>
    <xf numFmtId="0" fontId="0" fillId="12" borderId="19" xfId="0" applyNumberFormat="1" applyFill="1" applyBorder="1"/>
    <xf numFmtId="0" fontId="0" fillId="12" borderId="20" xfId="5" applyNumberFormat="1" applyFont="1" applyFill="1" applyBorder="1"/>
    <xf numFmtId="0" fontId="0" fillId="12" borderId="20" xfId="0" applyFont="1" applyFill="1" applyBorder="1"/>
    <xf numFmtId="0" fontId="0" fillId="12" borderId="21" xfId="0" applyFill="1" applyBorder="1"/>
    <xf numFmtId="0" fontId="0" fillId="12" borderId="22" xfId="0" applyFill="1" applyBorder="1"/>
    <xf numFmtId="0" fontId="0" fillId="12" borderId="28" xfId="0" applyFill="1" applyBorder="1"/>
    <xf numFmtId="0" fontId="0" fillId="12" borderId="29" xfId="0" applyFont="1" applyFill="1" applyBorder="1"/>
    <xf numFmtId="0" fontId="0" fillId="12" borderId="22" xfId="0" applyFont="1" applyFill="1" applyBorder="1"/>
    <xf numFmtId="0" fontId="0" fillId="12" borderId="28" xfId="0" applyFont="1" applyFill="1" applyBorder="1"/>
    <xf numFmtId="0" fontId="0" fillId="12" borderId="30" xfId="0" applyFont="1" applyFill="1" applyBorder="1"/>
    <xf numFmtId="0" fontId="0" fillId="6" borderId="20" xfId="0" applyFill="1" applyBorder="1"/>
    <xf numFmtId="9" fontId="0" fillId="6" borderId="20" xfId="0" applyNumberFormat="1" applyFill="1" applyBorder="1"/>
    <xf numFmtId="0" fontId="0" fillId="7" borderId="20" xfId="0" applyFill="1" applyBorder="1"/>
    <xf numFmtId="0" fontId="0" fillId="8" borderId="20" xfId="0" applyFill="1" applyBorder="1"/>
    <xf numFmtId="0" fontId="0" fillId="8" borderId="20" xfId="0" applyNumberFormat="1" applyFill="1" applyBorder="1"/>
    <xf numFmtId="0" fontId="0" fillId="9" borderId="20" xfId="0" applyNumberFormat="1" applyFill="1" applyBorder="1"/>
    <xf numFmtId="0" fontId="0" fillId="9" borderId="20" xfId="0" applyFill="1" applyBorder="1"/>
    <xf numFmtId="0" fontId="0" fillId="10" borderId="20" xfId="0" applyNumberFormat="1" applyFill="1" applyBorder="1"/>
    <xf numFmtId="0" fontId="0" fillId="10" borderId="20" xfId="0" applyFill="1" applyBorder="1"/>
    <xf numFmtId="0" fontId="0" fillId="11" borderId="20" xfId="0" applyFill="1" applyBorder="1"/>
    <xf numFmtId="0" fontId="0" fillId="11" borderId="20" xfId="0" applyNumberFormat="1" applyFill="1" applyBorder="1"/>
    <xf numFmtId="0" fontId="0" fillId="12" borderId="20" xfId="0" applyFill="1" applyBorder="1"/>
    <xf numFmtId="0" fontId="0" fillId="12" borderId="20" xfId="0" applyNumberFormat="1" applyFill="1" applyBorder="1"/>
    <xf numFmtId="0" fontId="0" fillId="12" borderId="30" xfId="0" applyFill="1" applyBorder="1"/>
    <xf numFmtId="9" fontId="1" fillId="13" borderId="20" xfId="5" applyFont="1" applyFill="1" applyBorder="1"/>
    <xf numFmtId="9" fontId="1" fillId="13" borderId="30" xfId="5" applyFont="1" applyFill="1" applyBorder="1"/>
    <xf numFmtId="0" fontId="3" fillId="5" borderId="33" xfId="0" applyFont="1" applyFill="1" applyBorder="1"/>
    <xf numFmtId="0" fontId="3" fillId="5" borderId="34" xfId="0" applyFont="1" applyFill="1" applyBorder="1"/>
    <xf numFmtId="0" fontId="11" fillId="5" borderId="34" xfId="0" applyFont="1" applyFill="1" applyBorder="1"/>
    <xf numFmtId="0" fontId="11" fillId="5" borderId="35" xfId="0" applyFont="1" applyFill="1" applyBorder="1"/>
    <xf numFmtId="0" fontId="8" fillId="0" borderId="0" xfId="0" applyFont="1" applyBorder="1" applyAlignment="1">
      <alignment wrapText="1"/>
    </xf>
    <xf numFmtId="0" fontId="8" fillId="0" borderId="13" xfId="0" applyFont="1" applyBorder="1" applyAlignment="1">
      <alignment wrapText="1"/>
    </xf>
    <xf numFmtId="0" fontId="1" fillId="6" borderId="19" xfId="0" applyFont="1" applyFill="1" applyBorder="1"/>
    <xf numFmtId="0" fontId="8" fillId="6" borderId="20" xfId="0" applyFont="1" applyFill="1" applyBorder="1"/>
    <xf numFmtId="0" fontId="1" fillId="7" borderId="19" xfId="0" applyFont="1" applyFill="1" applyBorder="1"/>
    <xf numFmtId="0" fontId="8" fillId="7" borderId="20" xfId="0" applyFont="1" applyFill="1" applyBorder="1"/>
    <xf numFmtId="0" fontId="1" fillId="8" borderId="19" xfId="0" applyFont="1" applyFill="1" applyBorder="1"/>
    <xf numFmtId="0" fontId="8" fillId="8" borderId="20" xfId="0" applyFont="1" applyFill="1" applyBorder="1"/>
    <xf numFmtId="0" fontId="1" fillId="9" borderId="19" xfId="0" applyFont="1" applyFill="1" applyBorder="1"/>
    <xf numFmtId="0" fontId="8" fillId="9" borderId="20" xfId="0" applyFont="1" applyFill="1" applyBorder="1"/>
    <xf numFmtId="0" fontId="1" fillId="10" borderId="19" xfId="0" applyFont="1" applyFill="1" applyBorder="1"/>
    <xf numFmtId="0" fontId="8" fillId="10" borderId="20" xfId="0" applyFont="1" applyFill="1" applyBorder="1"/>
    <xf numFmtId="0" fontId="1" fillId="11" borderId="19" xfId="0" applyFont="1" applyFill="1" applyBorder="1"/>
    <xf numFmtId="0" fontId="8" fillId="11" borderId="20" xfId="0" applyFont="1" applyFill="1" applyBorder="1"/>
    <xf numFmtId="0" fontId="8" fillId="12" borderId="20" xfId="0" applyFont="1" applyFill="1" applyBorder="1"/>
    <xf numFmtId="0" fontId="1" fillId="12" borderId="22" xfId="0" applyFont="1" applyFill="1" applyBorder="1" applyAlignment="1">
      <alignment wrapText="1"/>
    </xf>
    <xf numFmtId="0" fontId="8" fillId="12" borderId="22" xfId="0" applyFont="1" applyFill="1" applyBorder="1"/>
    <xf numFmtId="0" fontId="8" fillId="12" borderId="30" xfId="0" applyFont="1" applyFill="1" applyBorder="1"/>
    <xf numFmtId="0" fontId="1" fillId="6" borderId="18" xfId="0" applyFont="1" applyFill="1" applyBorder="1"/>
    <xf numFmtId="0" fontId="0" fillId="6" borderId="36" xfId="0" applyFill="1" applyBorder="1"/>
    <xf numFmtId="0" fontId="0" fillId="6" borderId="18" xfId="0" applyFill="1" applyBorder="1"/>
    <xf numFmtId="0" fontId="0" fillId="6" borderId="17" xfId="0" applyFill="1" applyBorder="1" applyAlignment="1">
      <alignment wrapText="1"/>
    </xf>
    <xf numFmtId="0" fontId="1" fillId="7" borderId="18" xfId="0" applyFont="1" applyFill="1" applyBorder="1"/>
    <xf numFmtId="0" fontId="0" fillId="7" borderId="18" xfId="0" applyFill="1" applyBorder="1"/>
    <xf numFmtId="0" fontId="1" fillId="8" borderId="18" xfId="0" applyFont="1" applyFill="1" applyBorder="1"/>
    <xf numFmtId="0" fontId="0" fillId="8" borderId="18" xfId="0" applyFill="1" applyBorder="1"/>
    <xf numFmtId="0" fontId="1" fillId="9" borderId="18" xfId="0" applyFont="1" applyFill="1" applyBorder="1"/>
    <xf numFmtId="0" fontId="0" fillId="9" borderId="18" xfId="0" applyFill="1" applyBorder="1"/>
    <xf numFmtId="0" fontId="1" fillId="10" borderId="18" xfId="0" applyFont="1" applyFill="1" applyBorder="1"/>
    <xf numFmtId="0" fontId="0" fillId="10" borderId="18" xfId="0" applyFill="1" applyBorder="1"/>
    <xf numFmtId="0" fontId="1" fillId="11" borderId="18" xfId="0" applyFont="1" applyFill="1" applyBorder="1"/>
    <xf numFmtId="0" fontId="0" fillId="11" borderId="18" xfId="0" applyFill="1" applyBorder="1"/>
    <xf numFmtId="0" fontId="0" fillId="12" borderId="18" xfId="0" applyFill="1" applyBorder="1"/>
    <xf numFmtId="0" fontId="0" fillId="12" borderId="37" xfId="0" applyFill="1" applyBorder="1"/>
    <xf numFmtId="0" fontId="1" fillId="12" borderId="16" xfId="0" applyFont="1" applyFill="1" applyBorder="1" applyAlignment="1">
      <alignment wrapText="1"/>
    </xf>
    <xf numFmtId="0" fontId="8" fillId="12" borderId="16" xfId="0" applyFont="1" applyFill="1" applyBorder="1"/>
    <xf numFmtId="0" fontId="0" fillId="12" borderId="16" xfId="0" applyFill="1" applyBorder="1" applyAlignment="1"/>
    <xf numFmtId="0" fontId="0" fillId="12" borderId="38" xfId="0" applyFill="1" applyBorder="1"/>
    <xf numFmtId="0" fontId="7" fillId="3" borderId="7" xfId="1" applyFont="1" applyBorder="1" applyAlignment="1">
      <alignment horizontal="center"/>
    </xf>
    <xf numFmtId="0" fontId="7" fillId="3" borderId="8" xfId="1" applyFont="1" applyBorder="1" applyAlignment="1">
      <alignment horizontal="center"/>
    </xf>
    <xf numFmtId="0" fontId="7" fillId="3" borderId="9" xfId="1" applyFont="1" applyBorder="1" applyAlignment="1">
      <alignment horizontal="center"/>
    </xf>
    <xf numFmtId="0" fontId="16" fillId="17" borderId="0" xfId="0" applyFont="1" applyFill="1" applyAlignment="1">
      <alignment horizontal="justify" vertical="center" wrapText="1"/>
    </xf>
    <xf numFmtId="0" fontId="16" fillId="19" borderId="0" xfId="0" applyFont="1" applyFill="1" applyAlignment="1">
      <alignment horizontal="left" vertical="top" wrapText="1"/>
    </xf>
    <xf numFmtId="0" fontId="17" fillId="19" borderId="0" xfId="0" applyFont="1" applyFill="1" applyAlignment="1">
      <alignment horizontal="left" vertical="top" wrapText="1"/>
    </xf>
    <xf numFmtId="0" fontId="1" fillId="0" borderId="0" xfId="0" applyFont="1" applyAlignment="1">
      <alignment horizontal="center"/>
    </xf>
    <xf numFmtId="0" fontId="21" fillId="18" borderId="0" xfId="6" applyFont="1" applyFill="1" applyAlignment="1">
      <alignment horizontal="center" vertical="center" textRotation="90"/>
    </xf>
    <xf numFmtId="0" fontId="16" fillId="17" borderId="0" xfId="0" applyFont="1" applyFill="1" applyAlignment="1">
      <alignment horizontal="left" vertical="top" wrapText="1"/>
    </xf>
    <xf numFmtId="0" fontId="21" fillId="17" borderId="0" xfId="6" applyFont="1" applyFill="1" applyAlignment="1">
      <alignment horizontal="center" vertical="center" textRotation="90"/>
    </xf>
    <xf numFmtId="0" fontId="17" fillId="17" borderId="0" xfId="0" applyFont="1" applyFill="1" applyAlignment="1">
      <alignment horizontal="left" vertical="top" wrapText="1"/>
    </xf>
    <xf numFmtId="0" fontId="17" fillId="6" borderId="0" xfId="0" applyFont="1" applyFill="1" applyAlignment="1">
      <alignment horizontal="left" vertical="center" wrapText="1"/>
    </xf>
    <xf numFmtId="0" fontId="0" fillId="6" borderId="0" xfId="0" applyFill="1" applyAlignment="1">
      <alignment horizontal="left" vertical="top" wrapText="1"/>
    </xf>
    <xf numFmtId="0" fontId="0" fillId="18" borderId="0" xfId="0" applyFill="1" applyAlignment="1">
      <alignment horizontal="left" vertical="top" wrapText="1"/>
    </xf>
    <xf numFmtId="0" fontId="16" fillId="18" borderId="0" xfId="0" applyFont="1" applyFill="1" applyAlignment="1">
      <alignment horizontal="left" vertical="center" wrapText="1"/>
    </xf>
    <xf numFmtId="0" fontId="16" fillId="18" borderId="0" xfId="0" applyFont="1" applyFill="1" applyAlignment="1">
      <alignment horizontal="center" vertical="center" wrapText="1"/>
    </xf>
    <xf numFmtId="0" fontId="17" fillId="18" borderId="0" xfId="0" applyFont="1" applyFill="1" applyAlignment="1">
      <alignment horizontal="left" vertical="top" wrapText="1"/>
    </xf>
    <xf numFmtId="0" fontId="1" fillId="0" borderId="0" xfId="0" applyFont="1" applyAlignment="1">
      <alignment horizontal="left" vertical="top" wrapText="1"/>
    </xf>
    <xf numFmtId="0" fontId="16" fillId="15" borderId="0" xfId="0" applyFont="1" applyFill="1" applyAlignment="1">
      <alignment horizontal="center" vertical="center" wrapText="1"/>
    </xf>
    <xf numFmtId="0" fontId="1" fillId="21" borderId="0" xfId="0" applyFont="1" applyFill="1" applyAlignment="1">
      <alignment horizontal="center"/>
    </xf>
    <xf numFmtId="0" fontId="16" fillId="16" borderId="0" xfId="0" applyFont="1" applyFill="1" applyAlignment="1">
      <alignment horizontal="left" vertical="center" wrapText="1"/>
    </xf>
    <xf numFmtId="0" fontId="17" fillId="16" borderId="0" xfId="0" applyFont="1" applyFill="1" applyAlignment="1">
      <alignment horizontal="left" vertical="center" wrapText="1"/>
    </xf>
    <xf numFmtId="0" fontId="0" fillId="18" borderId="0" xfId="0" applyFill="1" applyAlignment="1">
      <alignment horizont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0" xfId="0" applyFont="1" applyAlignment="1">
      <alignment horizontal="left" vertical="top" wrapText="1"/>
    </xf>
    <xf numFmtId="0" fontId="2" fillId="4" borderId="7" xfId="3" applyBorder="1" applyAlignment="1">
      <alignment horizontal="left" vertical="center"/>
    </xf>
    <xf numFmtId="0" fontId="2" fillId="4" borderId="8" xfId="3" applyBorder="1" applyAlignment="1">
      <alignment horizontal="left" vertical="center"/>
    </xf>
    <xf numFmtId="0" fontId="2" fillId="4" borderId="9" xfId="3" applyBorder="1" applyAlignment="1">
      <alignment horizontal="left" vertical="center"/>
    </xf>
    <xf numFmtId="0" fontId="13" fillId="3" borderId="1" xfId="1" applyFont="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164" fontId="1" fillId="13" borderId="25" xfId="4" applyFont="1" applyFill="1" applyBorder="1" applyAlignment="1">
      <alignment horizontal="center" vertical="center"/>
    </xf>
    <xf numFmtId="164" fontId="1" fillId="13" borderId="26" xfId="4" applyFont="1" applyFill="1" applyBorder="1" applyAlignment="1">
      <alignment horizontal="center" vertical="center"/>
    </xf>
    <xf numFmtId="0" fontId="1" fillId="13" borderId="31" xfId="0" applyFont="1" applyFill="1" applyBorder="1" applyAlignment="1">
      <alignment horizontal="center" vertical="center" wrapText="1"/>
    </xf>
    <xf numFmtId="0" fontId="1" fillId="13" borderId="32" xfId="0" applyFont="1" applyFill="1" applyBorder="1" applyAlignment="1">
      <alignment horizontal="center" vertical="center" wrapText="1"/>
    </xf>
    <xf numFmtId="0" fontId="13" fillId="3" borderId="0" xfId="1" applyFont="1" applyBorder="1" applyAlignment="1">
      <alignment horizontal="center"/>
    </xf>
    <xf numFmtId="0" fontId="0" fillId="0" borderId="0" xfId="0" applyAlignment="1">
      <alignment horizontal="left" vertical="top" wrapText="1"/>
    </xf>
  </cellXfs>
  <cellStyles count="7">
    <cellStyle name="60% - Accent6" xfId="3" builtinId="52"/>
    <cellStyle name="Accent6" xfId="2" builtinId="49"/>
    <cellStyle name="Comma" xfId="4" builtinId="3"/>
    <cellStyle name="Heading 1" xfId="1" builtinId="16" customBuiltin="1"/>
    <cellStyle name="Hyperlink" xfId="6" builtinId="8"/>
    <cellStyle name="Normal" xfId="0" builtinId="0"/>
    <cellStyle name="Percent" xfId="5" builtinId="5"/>
  </cellStyles>
  <dxfs count="69">
    <dxf>
      <font>
        <b/>
      </font>
    </dxf>
    <dxf>
      <font>
        <b/>
        <i val="0"/>
        <strike val="0"/>
        <condense val="0"/>
        <extend val="0"/>
        <outline val="0"/>
        <shadow val="0"/>
        <u val="none"/>
        <vertAlign val="baseline"/>
        <sz val="12"/>
        <color theme="0"/>
        <name val="Calibri"/>
        <family val="2"/>
        <scheme val="minor"/>
      </font>
      <fill>
        <patternFill patternType="solid">
          <fgColor theme="9"/>
          <bgColor theme="9"/>
        </patternFill>
      </fill>
    </dxf>
    <dxf>
      <border diagonalUp="0" diagonalDown="0">
        <left style="medium">
          <color indexed="64"/>
        </left>
        <right style="medium">
          <color indexed="64"/>
        </right>
        <vertical/>
      </border>
    </dxf>
    <dxf>
      <border diagonalUp="0" diagonalDown="0">
        <left style="medium">
          <color indexed="64"/>
        </left>
        <right style="medium">
          <color indexed="64"/>
        </right>
        <vertical/>
      </border>
    </dxf>
    <dxf>
      <font>
        <b/>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0"/>
        <name val="Calibri"/>
        <family val="2"/>
        <scheme val="minor"/>
      </font>
      <fill>
        <patternFill patternType="solid">
          <fgColor theme="9"/>
          <bgColor theme="9"/>
        </patternFill>
      </fill>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ill>
        <patternFill patternType="solid">
          <fgColor indexed="64"/>
          <bgColor theme="3" tint="0.79998168889431442"/>
        </patternFill>
      </fill>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medium">
          <color indexed="64"/>
        </left>
        <right style="hair">
          <color indexed="64"/>
        </right>
        <top style="hair">
          <color indexed="64"/>
        </top>
        <bottom style="hair">
          <color indexed="64"/>
        </bottom>
      </border>
    </dxf>
    <dxf>
      <font>
        <i/>
      </font>
      <border diagonalUp="0" diagonalDown="0">
        <left style="hair">
          <color indexed="64"/>
        </left>
        <right style="hair">
          <color indexed="64"/>
        </right>
        <top style="hair">
          <color indexed="64"/>
        </top>
        <bottom style="hair">
          <color indexed="64"/>
        </bottom>
      </border>
    </dxf>
    <dxf>
      <border diagonalUp="0" diagonalDown="0">
        <left/>
        <right/>
        <top style="hair">
          <color indexed="64"/>
        </top>
        <bottom style="hair">
          <color indexed="64"/>
        </bottom>
      </border>
    </dxf>
    <dxf>
      <font>
        <i/>
      </font>
      <border diagonalUp="0" diagonalDown="0">
        <left style="hair">
          <color indexed="64"/>
        </left>
        <right style="hair">
          <color indexed="64"/>
        </right>
        <top style="hair">
          <color indexed="64"/>
        </top>
        <bottom style="hair">
          <color indexed="64"/>
        </bottom>
      </border>
    </dxf>
    <dxf>
      <border diagonalUp="0" diagonalDown="0">
        <left style="hair">
          <color indexed="64"/>
        </left>
        <right/>
        <top style="hair">
          <color indexed="64"/>
        </top>
        <bottom style="hair">
          <color indexed="64"/>
        </bottom>
      </border>
    </dxf>
    <dxf>
      <fill>
        <patternFill patternType="solid">
          <fgColor indexed="64"/>
          <bgColor theme="3" tint="0.79998168889431442"/>
        </patternFill>
      </fill>
      <border diagonalUp="0" diagonalDown="0">
        <left style="hair">
          <color indexed="64"/>
        </left>
        <right style="hair">
          <color indexed="64"/>
        </right>
        <top style="hair">
          <color indexed="64"/>
        </top>
        <bottom style="hair">
          <color indexed="64"/>
        </bottom>
        <vertical/>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border>
    </dxf>
    <dxf>
      <font>
        <b/>
      </font>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border>
    </dxf>
    <dxf>
      <border diagonalUp="0" diagonalDown="0">
        <left style="medium">
          <color indexed="64"/>
        </left>
        <right style="hair">
          <color indexed="64"/>
        </right>
        <top style="hair">
          <color indexed="64"/>
        </top>
        <bottom style="hair">
          <color indexed="64"/>
        </bottom>
      </border>
    </dxf>
    <dxf>
      <alignment horizontal="general" vertical="bottom" textRotation="0" wrapText="1" indent="0" justifyLastLine="0" shrinkToFit="0" readingOrder="0"/>
    </dxf>
    <dxf>
      <numFmt numFmtId="165" formatCode="0;\-0;;@"/>
      <fill>
        <patternFill patternType="solid">
          <fgColor indexed="64"/>
          <bgColor theme="3" tint="0.79998168889431442"/>
        </patternFill>
      </fill>
    </dxf>
    <dxf>
      <numFmt numFmtId="165" formatCode="0;\-0;;@"/>
      <fill>
        <patternFill patternType="solid">
          <fgColor indexed="64"/>
          <bgColor theme="3" tint="0.79998168889431442"/>
        </patternFill>
      </fill>
      <alignment horizontal="general" vertical="bottom"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alignment horizontal="center" vertical="center" textRotation="0" indent="0" justifyLastLine="0" shrinkToFit="0" readingOrder="0"/>
    </dxf>
    <dxf>
      <border diagonalUp="0" diagonalDown="0">
        <left style="hair">
          <color indexed="64"/>
        </left>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alignment horizontal="general"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right style="hair">
          <color indexed="64"/>
        </right>
        <top style="hair">
          <color indexed="64"/>
        </top>
        <bottom style="hair">
          <color indexed="64"/>
        </bottom>
      </border>
    </dxf>
    <dxf>
      <font>
        <i/>
      </font>
      <border diagonalUp="0" diagonalDown="0">
        <left style="hair">
          <color indexed="64"/>
        </left>
        <right style="hair">
          <color indexed="64"/>
        </right>
        <top style="hair">
          <color indexed="64"/>
        </top>
        <bottom style="hair">
          <color indexed="64"/>
        </bottom>
      </border>
    </dxf>
    <dxf>
      <border diagonalUp="0" diagonalDown="0">
        <left/>
        <right/>
        <top style="hair">
          <color indexed="64"/>
        </top>
        <bottom style="hair">
          <color indexed="64"/>
        </bottom>
      </border>
    </dxf>
    <dxf>
      <font>
        <i/>
      </font>
      <border diagonalUp="0" diagonalDown="0">
        <left style="hair">
          <color indexed="64"/>
        </left>
        <right style="hair">
          <color indexed="64"/>
        </right>
        <top style="hair">
          <color indexed="64"/>
        </top>
        <bottom style="hair">
          <color indexed="64"/>
        </bottom>
      </border>
    </dxf>
    <dxf>
      <border diagonalUp="0" diagonalDown="0">
        <left style="hair">
          <color indexed="64"/>
        </left>
        <right/>
        <top style="hair">
          <color indexed="64"/>
        </top>
        <bottom style="hair">
          <color indexed="64"/>
        </bottom>
      </border>
    </dxf>
    <dxf>
      <fill>
        <patternFill patternType="solid">
          <fgColor indexed="64"/>
          <bgColor theme="3" tint="0.79998168889431442"/>
        </patternFill>
      </fill>
      <border diagonalUp="0" diagonalDown="0">
        <left style="hair">
          <color indexed="64"/>
        </left>
        <right style="hair">
          <color indexed="64"/>
        </right>
        <top style="hair">
          <color indexed="64"/>
        </top>
        <bottom style="hair">
          <color indexed="64"/>
        </bottom>
        <vertical/>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i val="0"/>
        <strike val="0"/>
        <condense val="0"/>
        <extend val="0"/>
        <outline val="0"/>
        <shadow val="0"/>
        <u val="none"/>
        <vertAlign val="baseline"/>
        <sz val="12"/>
        <color theme="1"/>
        <name val="Calibri"/>
        <family val="2"/>
        <scheme val="minor"/>
      </font>
      <fill>
        <patternFill patternType="solid">
          <fgColor indexed="64"/>
          <bgColor theme="3" tint="0.79998168889431442"/>
        </patternFill>
      </fill>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font>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border>
    </dxf>
    <dxf>
      <border diagonalUp="0" diagonalDown="0">
        <left/>
        <right style="hair">
          <color indexed="64"/>
        </right>
        <top style="hair">
          <color indexed="64"/>
        </top>
        <bottom style="hair">
          <color indexed="64"/>
        </bottom>
      </border>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76C456"/>
      <color rgb="FFFF6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7D2473-51A6-2841-A7D4-2A63175547FF}" name="Table1" displayName="Table1" ref="A4:J13" totalsRowShown="0" headerRowDxfId="68" dataDxfId="67" tableBorderDxfId="66">
  <autoFilter ref="A4:J13" xr:uid="{6440ECD4-5EEB-8F40-8C6E-3673ED7F103E}"/>
  <tableColumns count="10">
    <tableColumn id="1" xr3:uid="{57122402-1068-2145-A2E0-D6F9C385F587}" name="Name of the Document" dataDxfId="65"/>
    <tableColumn id="2" xr3:uid="{30009799-9418-5742-8A3B-6453C6225018}" name="Approval Status" dataDxfId="64"/>
    <tableColumn id="3" xr3:uid="{CE1D4241-73EE-2547-980D-88D5E7C83554}" name="Approved by" dataDxfId="63"/>
    <tableColumn id="9" xr3:uid="{99776F03-D994-7140-8CB1-BEA50C472C05}" name="Link if avaialable online" dataDxfId="62"/>
    <tableColumn id="4" xr3:uid="{D5859F5B-666C-894B-B461-0CC8DB5E6B00}" name="Public agency with primary implementation/coordination responsibility*" dataDxfId="61"/>
    <tableColumn id="5" xr3:uid="{A3B62EE6-3B30-6845-BED9-5B2D351C098D}" name="Start year" dataDxfId="60"/>
    <tableColumn id="6" xr3:uid="{DEB3B25F-568B-0942-8F69-8D4BF55C6166}" name="End year" dataDxfId="59"/>
    <tableColumn id="7" xr3:uid="{14DE60A7-41CC-5043-8589-5D82E01781E8}" name="Budget? " dataDxfId="58"/>
    <tableColumn id="8" xr3:uid="{01275A01-E11F-204A-92C5-EEE66A7AC50A}" name="Budget $**" dataDxfId="57"/>
    <tableColumn id="10" xr3:uid="{FC17819E-B960-CA45-BA0A-02863D4C2CD4}" name="M&amp;E Plan?" dataDxfId="56"/>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F89AE4-917D-4840-B67F-711E1D4A7E92}" name="Table6" displayName="Table6" ref="A6:V48" totalsRowShown="0" headerRowDxfId="55" tableBorderDxfId="54">
  <autoFilter ref="A6:V48" xr:uid="{D3FD4F14-D9B2-7E4C-863B-800E485CD415}"/>
  <tableColumns count="22">
    <tableColumn id="1" xr3:uid="{09534801-B3E8-3947-80B2-34F7BCCABA3F}" name="N" dataDxfId="53"/>
    <tableColumn id="2" xr3:uid="{C25E3410-178A-7246-AC68-8538342158CA}" name="Domain" dataDxfId="52"/>
    <tableColumn id="22" xr3:uid="{C147274B-7A0A-7541-BC3A-BCD86BB75850}" name="Programmatic Area" dataDxfId="51"/>
    <tableColumn id="4" xr3:uid="{605750B8-551A-1A45-9EB2-A93461451623}" name="Source" dataDxfId="50"/>
    <tableColumn id="5" xr3:uid="{CC09C001-EFA9-7D44-A35A-E124DFCBDE8C}" name="Action" dataDxfId="49"/>
    <tableColumn id="6" xr3:uid="{3382D16E-EC8C-514E-B730-B44426CF18AE}" name="Indicator" dataDxfId="48"/>
    <tableColumn id="21" xr3:uid="{87956AB1-3F07-5149-B266-A5E402661305}" name="Indicator Classification**" dataDxfId="47"/>
    <tableColumn id="7" xr3:uid="{FB256333-53A1-2441-BD73-02C342259948}" name="Baseline" dataDxfId="46"/>
    <tableColumn id="8" xr3:uid="{E0FC25C7-1008-4546-8EE3-D7723338F80C}" name="(Baseline year)" dataDxfId="45"/>
    <tableColumn id="9" xr3:uid="{05870721-AE97-8F4F-A8CA-A46344ACBCCE}" name="Final Target" dataDxfId="44"/>
    <tableColumn id="10" xr3:uid="{F11C4435-23C7-0E45-BE55-83163386DFCA}" name="(Target year)" dataDxfId="43"/>
    <tableColumn id="11" xr3:uid="{C7CACFD0-189F-914E-B0F8-C2893CD1AC80}" name="2016" dataDxfId="42"/>
    <tableColumn id="12" xr3:uid="{DEB50F9F-2DC1-6E40-8EBA-793C24E7FBDA}" name="2017" dataDxfId="41"/>
    <tableColumn id="13" xr3:uid="{757A692E-DCE9-9247-AF88-23FA5DC10FDF}" name="2018" dataDxfId="40"/>
    <tableColumn id="14" xr3:uid="{E43AC86F-5AB4-8A40-A61C-49A22ACF89AC}" name="2019" dataDxfId="39"/>
    <tableColumn id="15" xr3:uid="{0D4F5DC3-9D00-F348-A21E-D5C66AB388C6}" name="2020" dataDxfId="38"/>
    <tableColumn id="16" xr3:uid="{3AF533B5-615A-5E49-AFC3-34581B09A769}" name="2021" dataDxfId="37"/>
    <tableColumn id="17" xr3:uid="{35172D5D-9371-5349-A60A-50FE9F240575}" name="2022" dataDxfId="36"/>
    <tableColumn id="18" xr3:uid="{3CA931AF-7EDE-3A4F-BB38-26CDD177B7C4}" name="2023" dataDxfId="35"/>
    <tableColumn id="19" xr3:uid="{ED7A1EB9-88D0-DA4E-8EDB-2CF11573AC07}" name="2024" dataDxfId="34"/>
    <tableColumn id="20" xr3:uid="{E31ECBE3-5D13-5B49-9D23-5858EA91A323}" name="Means of verification" dataDxfId="33"/>
    <tableColumn id="23" xr3:uid="{ED97503B-4D23-CF44-B695-F4FD5DB8B5C6}" name="Assumptions" dataDxfId="32"/>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016B3E-6D9F-5742-9DD9-3689183B474F}" name="Table7" displayName="Table7" ref="A7:J49" totalsRowShown="0" headerRowDxfId="31">
  <autoFilter ref="A7:J49" xr:uid="{EA7E2555-4BCF-2143-8BBD-4EB7B9D1409F}"/>
  <tableColumns count="10">
    <tableColumn id="1" xr3:uid="{AD036919-2D65-5D4C-89A7-3EA865F38DA7}" name="N" dataDxfId="30">
      <calculatedColumnFormula>Commitments!A7</calculatedColumnFormula>
    </tableColumn>
    <tableColumn id="2" xr3:uid="{585E1017-AC51-7747-B1A1-C3D954D0A4A3}" name="Thematic Area" dataDxfId="29">
      <calculatedColumnFormula>Commitments!B7</calculatedColumnFormula>
    </tableColumn>
    <tableColumn id="3" xr3:uid="{6B971F56-D7B2-6944-BEA5-4741823E2512}" name="Commitment Statement*" dataDxfId="28">
      <calculatedColumnFormula>Commitments!#REF!</calculatedColumnFormula>
    </tableColumn>
    <tableColumn id="4" xr3:uid="{D70FA2AD-FE2E-B444-928E-5E1B72BF9FE1}" name="Action" dataDxfId="27">
      <calculatedColumnFormula>Commitments!E7</calculatedColumnFormula>
    </tableColumn>
    <tableColumn id="5" xr3:uid="{A19B60A9-A6B7-9349-9E52-D81663D9513D}" name="Indicator" dataDxfId="26">
      <calculatedColumnFormula>Commitments!F7</calculatedColumnFormula>
    </tableColumn>
    <tableColumn id="9" xr3:uid="{9D1BB9A2-5B6F-E943-B776-D15507F11573}" name="Target" dataDxfId="25"/>
    <tableColumn id="11" xr3:uid="{BEDA946A-FE55-4344-AB8B-042AA7169448}" name="Should it be included in the analysis? (votes &quot;yes&quot;/votes &quot;No&quot;)" dataDxfId="24"/>
    <tableColumn id="6" xr3:uid="{9BEF1769-3BD7-F146-8AD2-EBCD6211109C}" name="Priority Scale  (1-3); Averidge score"/>
    <tableColumn id="7" xr3:uid="{7A0F0FB7-36DE-094F-BC77-67FBCF73E947}" name="Proposed formulation amended (Yes/No)"/>
    <tableColumn id="8" xr3:uid="{2800ED44-B0EC-AC45-BE47-49F17BECBCDF}" name="Describe changes proposed and if those have been included. "/>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BB0560C-0627-D647-B951-FA9C4F638046}" name="Table69" displayName="Table69" ref="A12:N54" totalsRowShown="0" headerRowDxfId="23">
  <autoFilter ref="A12:N54" xr:uid="{6A39A3DB-786F-6C4E-8EBA-24F00FB0D1C5}"/>
  <tableColumns count="14">
    <tableColumn id="1" xr3:uid="{89EB960F-87C8-1E4C-BEAB-F3738563468F}" name="N" dataDxfId="22"/>
    <tableColumn id="2" xr3:uid="{036E063A-87AF-7643-9D8A-98641BFF7F9B}" name="Thematic Area" dataDxfId="21"/>
    <tableColumn id="3" xr3:uid="{48A0AD34-D878-ED4D-8C99-E4EE9B016694}" name="Commitment Statement" dataDxfId="20"/>
    <tableColumn id="5" xr3:uid="{DAA4E146-F2DF-934A-814C-A6C9695E6687}" name="Action" dataDxfId="19"/>
    <tableColumn id="6" xr3:uid="{FD5D47FA-B1D5-7848-867F-534232DD01C5}" name="Indicator" dataDxfId="18"/>
    <tableColumn id="21" xr3:uid="{5E26BD91-D8E5-144B-BA76-7A07ACAC77D7}" name="Indicator Classification*" dataDxfId="17"/>
    <tableColumn id="7" xr3:uid="{AEA238AD-2197-0646-AC13-3231DAB92F38}" name="Baseline" dataDxfId="16"/>
    <tableColumn id="8" xr3:uid="{04FDE2FB-C8E0-3744-8860-154DC1F3ED0F}" name="(Baseline year)" dataDxfId="15"/>
    <tableColumn id="9" xr3:uid="{57DA8662-EDB8-6249-B6D9-2E1555E3B660}" name="Final Target" dataDxfId="14"/>
    <tableColumn id="10" xr3:uid="{5B7A9FCC-A328-F142-B8BC-3A0E37B96B94}" name="(Target year)" dataDxfId="13"/>
    <tableColumn id="11" xr3:uid="{3753676B-7001-E24C-896A-63C690DACD50}" name="2016" dataDxfId="12"/>
    <tableColumn id="12" xr3:uid="{7B9F1532-4BDE-C641-8BAA-465C0211150D}" name="2017" dataDxfId="11"/>
    <tableColumn id="13" xr3:uid="{FCB29BF9-437A-CE4C-9330-DA5D8FD9157B}" name="2018" dataDxfId="10"/>
    <tableColumn id="14" xr3:uid="{297FA31E-4EF2-764E-BEB8-5CA7075A91AB}" name="2019" dataDxfId="9"/>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788CF5-4220-514E-8978-D65C3CB78733}" name="Table2" displayName="Table2" ref="A3:H7" totalsRowShown="0" headerRowDxfId="8">
  <autoFilter ref="A3:H7" xr:uid="{77BAE78B-6D10-5E47-9152-436D8FB09CF1}"/>
  <tableColumns count="8">
    <tableColumn id="1" xr3:uid="{3EB20700-081F-2441-87D5-E01299942DA6}" name="Component" dataDxfId="7"/>
    <tableColumn id="2" xr3:uid="{C5AFC6FB-87F8-8046-A4A0-151AB1A7E9B1}" name="2014"/>
    <tableColumn id="3" xr3:uid="{F48FA145-EEB9-9245-BF8A-03DC2C9F099E}" name="2015"/>
    <tableColumn id="4" xr3:uid="{36DE92FF-0214-9D44-AC14-3E3797EFC99B}" name="2016"/>
    <tableColumn id="5" xr3:uid="{5F6BF4F9-A433-3546-85BD-462C8B236346}" name="2017"/>
    <tableColumn id="6" xr3:uid="{43F1AEAB-B62A-3A4A-9FC6-4F7921C2BAD4}" name="2018"/>
    <tableColumn id="7" xr3:uid="{9BF93F7D-96B7-3442-8B84-E0DA31F5766C}" name="2019"/>
    <tableColumn id="8" xr3:uid="{43968D2C-E82C-2A40-8573-1C8BF0855E19}" name="2020"/>
  </tableColumns>
  <tableStyleInfo name="TableStyleMedium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36FAB9-6EFF-134A-90A8-F0B641AA52EB}" name="Table3" displayName="Table3" ref="A10:H14" totalsRowShown="0" headerRowDxfId="6">
  <autoFilter ref="A10:H14" xr:uid="{337B63CC-C4D4-D646-831F-1CE8D3260949}"/>
  <tableColumns count="8">
    <tableColumn id="1" xr3:uid="{D6A35BE8-AD6F-0E49-A6B4-346E53DD3CE2}" name="HIV in risk groups (prevalence esstimates)*" dataDxfId="5"/>
    <tableColumn id="2" xr3:uid="{BC36325E-9EB0-2F4F-9F65-9CBBB709C7B5}" name="2014"/>
    <tableColumn id="3" xr3:uid="{B1FBB385-4A49-D84C-AB76-0BAB8B1A09CB}" name="2015"/>
    <tableColumn id="4" xr3:uid="{85CCFFE2-A750-604A-9701-1B27644CF4ED}" name="2016"/>
    <tableColumn id="5" xr3:uid="{1515E21C-07E0-8649-AF94-3F0B93E34203}" name="2017"/>
    <tableColumn id="6" xr3:uid="{F16EFA26-160C-D44F-9835-B988F7CBDC62}" name="2018"/>
    <tableColumn id="7" xr3:uid="{AE493515-A5BB-6C49-B496-DECCBAB105B4}" name="2019"/>
    <tableColumn id="8" xr3:uid="{19A07ECE-9191-5440-A967-4C3A87641399}" name="2020"/>
  </tableColumns>
  <tableStyleInfo name="TableStyleMedium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6DE2616-4A6F-CC4A-BB95-F107429569F1}" name="Table4" displayName="Table4" ref="A19:H24" totalsRowShown="0">
  <autoFilter ref="A19:H24" xr:uid="{CD82AEC9-792D-214F-9452-5904D156818B}"/>
  <tableColumns count="8">
    <tableColumn id="1" xr3:uid="{CF2875BC-6E80-1642-8E46-B68932940CCE}" name="HIV Cascade*" dataDxfId="4"/>
    <tableColumn id="2" xr3:uid="{001BA25E-1893-E14D-A5C1-70E26FC2A0AB}" name="2014"/>
    <tableColumn id="3" xr3:uid="{223AC7C7-E6A3-6044-BE54-5680D0A24162}" name="2015"/>
    <tableColumn id="4" xr3:uid="{7F2270F8-F555-E74A-BCF6-84CB07F428C7}" name="2016" dataDxfId="3"/>
    <tableColumn id="5" xr3:uid="{26EE8C9F-7804-8841-A3DB-C98C431E6A97}" name="2017"/>
    <tableColumn id="6" xr3:uid="{816F02FB-CCD0-6140-83E2-FD6FDEBAEE62}" name="2018" dataDxfId="2"/>
    <tableColumn id="7" xr3:uid="{1113939F-B950-8846-8C5B-B3B31C04CEE1}" name="2019"/>
    <tableColumn id="8" xr3:uid="{08E2EC36-59DA-1C46-8C3C-E4624620E62D}" name="2020"/>
  </tableColumns>
  <tableStyleInfo name="TableStyleMedium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D077EB2-22AC-994E-845D-1C75C7899870}" name="Table5" displayName="Table5" ref="A34:H37" totalsRowShown="0" headerRowDxfId="1">
  <autoFilter ref="A34:H37" xr:uid="{33448547-9D9E-4E40-BCAA-BC1893C542EF}"/>
  <tableColumns count="8">
    <tableColumn id="1" xr3:uid="{6EDF8846-44AF-054A-93A1-2EF618562B42}" name="Historical Exchange Rates" dataDxfId="0"/>
    <tableColumn id="2" xr3:uid="{554982DD-B5A7-9E4D-94BA-70F1D5F770DF}" name="2014"/>
    <tableColumn id="3" xr3:uid="{1A1BF5BA-18F1-2748-A517-9498AF9CE49E}" name="2015"/>
    <tableColumn id="4" xr3:uid="{C4C934F7-B499-8743-A12B-D4AAF7BEE9A3}" name="2016"/>
    <tableColumn id="5" xr3:uid="{7C602F80-AF20-6A4C-8695-A7E762066146}" name="2017"/>
    <tableColumn id="6" xr3:uid="{53E00A1A-C616-8A42-945E-68B07C24490D}" name="2018"/>
    <tableColumn id="7" xr3:uid="{FB724075-5E16-8648-A14D-3A917331973D}" name="2019"/>
    <tableColumn id="8" xr3:uid="{235446A6-528F-544A-9FB7-A34F630B8218}" name="202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8CC8-D3B8-2542-B04E-67B53C0932AE}">
  <dimension ref="A1:W28"/>
  <sheetViews>
    <sheetView tabSelected="1" workbookViewId="0">
      <selection activeCell="J10" sqref="J10:J16"/>
    </sheetView>
  </sheetViews>
  <sheetFormatPr defaultColWidth="0" defaultRowHeight="15.75" zeroHeight="1" x14ac:dyDescent="0.25"/>
  <cols>
    <col min="1" max="1" width="12.875" customWidth="1"/>
    <col min="2" max="10" width="10.875" customWidth="1"/>
    <col min="11" max="23" width="0" hidden="1" customWidth="1"/>
    <col min="24" max="16384" width="10.875" hidden="1"/>
  </cols>
  <sheetData>
    <row r="1" spans="1:10" ht="21.75" thickBot="1" x14ac:dyDescent="0.4">
      <c r="A1" s="274" t="s">
        <v>171</v>
      </c>
      <c r="B1" s="275"/>
      <c r="C1" s="275"/>
      <c r="D1" s="275"/>
      <c r="E1" s="275"/>
      <c r="F1" s="275"/>
      <c r="G1" s="275"/>
      <c r="H1" s="275"/>
      <c r="I1" s="275"/>
      <c r="J1" s="276"/>
    </row>
    <row r="2" spans="1:10" x14ac:dyDescent="0.25"/>
    <row r="3" spans="1:10" x14ac:dyDescent="0.25"/>
    <row r="4" spans="1:10" s="291" customFormat="1" ht="36.950000000000003" customHeight="1" x14ac:dyDescent="0.25">
      <c r="A4" s="173" t="s">
        <v>170</v>
      </c>
      <c r="B4" s="291" t="s">
        <v>172</v>
      </c>
    </row>
    <row r="5" spans="1:10" x14ac:dyDescent="0.25"/>
    <row r="6" spans="1:10" x14ac:dyDescent="0.25"/>
    <row r="7" spans="1:10" x14ac:dyDescent="0.25">
      <c r="A7" s="280" t="s">
        <v>169</v>
      </c>
      <c r="B7" s="280"/>
      <c r="C7" s="280"/>
      <c r="D7" s="280"/>
      <c r="E7" s="280"/>
      <c r="F7" s="280"/>
      <c r="G7" s="280"/>
      <c r="H7" s="280"/>
      <c r="I7" s="280"/>
      <c r="J7" s="280"/>
    </row>
    <row r="8" spans="1:10" x14ac:dyDescent="0.25"/>
    <row r="9" spans="1:10" x14ac:dyDescent="0.25">
      <c r="A9" s="166" t="s">
        <v>173</v>
      </c>
      <c r="B9" s="292" t="s">
        <v>187</v>
      </c>
      <c r="C9" s="292"/>
      <c r="D9" s="292"/>
      <c r="E9" s="292"/>
      <c r="F9" s="293" t="s">
        <v>186</v>
      </c>
      <c r="G9" s="293"/>
      <c r="H9" s="293"/>
      <c r="I9" s="293"/>
      <c r="J9" s="174" t="s">
        <v>203</v>
      </c>
    </row>
    <row r="10" spans="1:10" ht="129" customHeight="1" x14ac:dyDescent="0.25">
      <c r="A10" s="168" t="s">
        <v>174</v>
      </c>
      <c r="B10" s="285" t="s">
        <v>189</v>
      </c>
      <c r="C10" s="285"/>
      <c r="D10" s="285"/>
      <c r="E10" s="285"/>
      <c r="F10" s="286" t="s">
        <v>188</v>
      </c>
      <c r="G10" s="286"/>
      <c r="H10" s="286"/>
      <c r="I10" s="286"/>
      <c r="J10" s="169" t="s">
        <v>15</v>
      </c>
    </row>
    <row r="11" spans="1:10" ht="95.1" customHeight="1" x14ac:dyDescent="0.25">
      <c r="A11" s="289" t="s">
        <v>175</v>
      </c>
      <c r="B11" s="287" t="s">
        <v>191</v>
      </c>
      <c r="C11" s="287"/>
      <c r="D11" s="287"/>
      <c r="E11" s="287"/>
      <c r="F11" s="287" t="s">
        <v>190</v>
      </c>
      <c r="G11" s="287"/>
      <c r="H11" s="287"/>
      <c r="I11" s="287"/>
      <c r="J11" s="281" t="s">
        <v>16</v>
      </c>
    </row>
    <row r="12" spans="1:10" ht="69" customHeight="1" x14ac:dyDescent="0.25">
      <c r="A12" s="289"/>
      <c r="B12" s="288" t="s">
        <v>176</v>
      </c>
      <c r="C12" s="288"/>
      <c r="D12" s="288"/>
      <c r="E12" s="288"/>
      <c r="F12" s="287" t="s">
        <v>193</v>
      </c>
      <c r="G12" s="287"/>
      <c r="H12" s="287"/>
      <c r="I12" s="287"/>
      <c r="J12" s="281"/>
    </row>
    <row r="13" spans="1:10" ht="98.1" customHeight="1" x14ac:dyDescent="0.25">
      <c r="A13" s="289"/>
      <c r="B13" s="290" t="s">
        <v>192</v>
      </c>
      <c r="C13" s="290"/>
      <c r="D13" s="290"/>
      <c r="E13" s="290"/>
      <c r="F13" s="296"/>
      <c r="G13" s="296"/>
      <c r="H13" s="296"/>
      <c r="I13" s="296"/>
      <c r="J13" s="281"/>
    </row>
    <row r="14" spans="1:10" ht="53.1" customHeight="1" x14ac:dyDescent="0.25">
      <c r="A14" s="277" t="s">
        <v>177</v>
      </c>
      <c r="B14" s="282" t="s">
        <v>178</v>
      </c>
      <c r="C14" s="282"/>
      <c r="D14" s="282"/>
      <c r="E14" s="282"/>
      <c r="F14" s="284" t="s">
        <v>200</v>
      </c>
      <c r="G14" s="284"/>
      <c r="H14" s="284"/>
      <c r="I14" s="284"/>
      <c r="J14" s="283" t="s">
        <v>194</v>
      </c>
    </row>
    <row r="15" spans="1:10" ht="54.95" customHeight="1" x14ac:dyDescent="0.25">
      <c r="A15" s="277"/>
      <c r="B15" s="282" t="s">
        <v>179</v>
      </c>
      <c r="C15" s="282"/>
      <c r="D15" s="282"/>
      <c r="E15" s="282"/>
      <c r="F15" s="284"/>
      <c r="G15" s="284"/>
      <c r="H15" s="284"/>
      <c r="I15" s="284"/>
      <c r="J15" s="283"/>
    </row>
    <row r="16" spans="1:10" ht="81.95" customHeight="1" x14ac:dyDescent="0.25">
      <c r="A16" s="167" t="s">
        <v>180</v>
      </c>
      <c r="B16" s="294" t="s">
        <v>181</v>
      </c>
      <c r="C16" s="294"/>
      <c r="D16" s="294"/>
      <c r="E16" s="294"/>
      <c r="F16" s="295" t="s">
        <v>182</v>
      </c>
      <c r="G16" s="295"/>
      <c r="H16" s="295"/>
      <c r="I16" s="295"/>
      <c r="J16" s="175" t="s">
        <v>101</v>
      </c>
    </row>
    <row r="17" spans="1:10" ht="75" customHeight="1" x14ac:dyDescent="0.25">
      <c r="A17" s="170" t="s">
        <v>183</v>
      </c>
      <c r="B17" s="278" t="s">
        <v>184</v>
      </c>
      <c r="C17" s="278"/>
      <c r="D17" s="278"/>
      <c r="E17" s="278"/>
      <c r="F17" s="279" t="s">
        <v>185</v>
      </c>
      <c r="G17" s="279"/>
      <c r="H17" s="279"/>
      <c r="I17" s="279"/>
      <c r="J17" s="171" t="s">
        <v>201</v>
      </c>
    </row>
    <row r="18" spans="1:10" x14ac:dyDescent="0.25"/>
    <row r="19" spans="1:10" x14ac:dyDescent="0.25"/>
    <row r="20" spans="1:10" x14ac:dyDescent="0.25">
      <c r="A20" s="172" t="s">
        <v>202</v>
      </c>
    </row>
    <row r="21" spans="1:10" x14ac:dyDescent="0.25"/>
    <row r="22" spans="1:10" hidden="1" x14ac:dyDescent="0.25"/>
    <row r="23" spans="1:10" hidden="1" x14ac:dyDescent="0.25"/>
    <row r="24" spans="1:10" hidden="1" x14ac:dyDescent="0.25"/>
    <row r="25" spans="1:10" hidden="1" x14ac:dyDescent="0.25"/>
    <row r="26" spans="1:10" hidden="1" x14ac:dyDescent="0.25"/>
    <row r="27" spans="1:10" hidden="1" x14ac:dyDescent="0.25"/>
    <row r="28" spans="1:10" hidden="1" x14ac:dyDescent="0.25"/>
  </sheetData>
  <mergeCells count="24">
    <mergeCell ref="B16:E16"/>
    <mergeCell ref="F16:I16"/>
    <mergeCell ref="F13:I13"/>
    <mergeCell ref="B13:E13"/>
    <mergeCell ref="F12:I12"/>
    <mergeCell ref="B4:XFD4"/>
    <mergeCell ref="B9:E9"/>
    <mergeCell ref="F9:I9"/>
    <mergeCell ref="A1:J1"/>
    <mergeCell ref="A14:A15"/>
    <mergeCell ref="B17:E17"/>
    <mergeCell ref="F17:I17"/>
    <mergeCell ref="A7:J7"/>
    <mergeCell ref="J11:J13"/>
    <mergeCell ref="B14:E14"/>
    <mergeCell ref="B15:E15"/>
    <mergeCell ref="J14:J15"/>
    <mergeCell ref="F14:I15"/>
    <mergeCell ref="B10:E10"/>
    <mergeCell ref="F10:I10"/>
    <mergeCell ref="B11:E11"/>
    <mergeCell ref="F11:I11"/>
    <mergeCell ref="B12:E12"/>
    <mergeCell ref="A11:A13"/>
  </mergeCells>
  <hyperlinks>
    <hyperlink ref="J10" location="Placeholders!A1" display="Placeholders" xr:uid="{99EFF811-3A93-B943-8969-5765071E1162}"/>
    <hyperlink ref="J11:J13" location="Commitments!A1" display="Commitments" xr:uid="{BE2B0119-B19C-E740-9FDF-57F3D5AC8394}"/>
    <hyperlink ref="J14:J15" location="Prioritazation!A1" display="Prioritazation" xr:uid="{BAD50AB7-5E5F-6D42-802F-B0712F2ECEFA}"/>
    <hyperlink ref="J16" location="'Data Collection and Analysis'!A1" display="Data Collection and Analysis" xr:uid="{AFCC9B52-B1AB-D74D-8210-D7C105929C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A99B-9E9C-7145-A077-D1CAA6D08B6C}">
  <sheetPr>
    <pageSetUpPr fitToPage="1"/>
  </sheetPr>
  <dimension ref="A1:J23"/>
  <sheetViews>
    <sheetView workbookViewId="0">
      <selection sqref="A1:J1"/>
    </sheetView>
  </sheetViews>
  <sheetFormatPr defaultColWidth="0" defaultRowHeight="15.75" zeroHeight="1" x14ac:dyDescent="0.25"/>
  <cols>
    <col min="1" max="1" width="54.875" customWidth="1"/>
    <col min="2" max="2" width="16.375" customWidth="1"/>
    <col min="3" max="3" width="18.625" customWidth="1"/>
    <col min="4" max="4" width="19.375" customWidth="1"/>
    <col min="5" max="5" width="38" customWidth="1"/>
    <col min="6" max="6" width="11.5" customWidth="1"/>
    <col min="7" max="8" width="10.875" customWidth="1"/>
    <col min="9" max="9" width="15" customWidth="1"/>
    <col min="10" max="10" width="10.875" customWidth="1"/>
    <col min="11" max="16384" width="10.875" hidden="1"/>
  </cols>
  <sheetData>
    <row r="1" spans="1:10" ht="21.75" thickBot="1" x14ac:dyDescent="0.4">
      <c r="A1" s="274" t="s">
        <v>15</v>
      </c>
      <c r="B1" s="275"/>
      <c r="C1" s="275"/>
      <c r="D1" s="275"/>
      <c r="E1" s="275"/>
      <c r="F1" s="275"/>
      <c r="G1" s="275"/>
      <c r="H1" s="275"/>
      <c r="I1" s="275"/>
      <c r="J1" s="276"/>
    </row>
    <row r="2" spans="1:10" ht="16.5" thickBot="1" x14ac:dyDescent="0.3">
      <c r="A2" s="297" t="s">
        <v>17</v>
      </c>
      <c r="B2" s="298"/>
      <c r="C2" s="298"/>
      <c r="D2" s="298"/>
      <c r="E2" s="298"/>
      <c r="F2" s="298"/>
      <c r="G2" s="298"/>
      <c r="H2" s="298"/>
      <c r="I2" s="298"/>
      <c r="J2" s="299"/>
    </row>
    <row r="3" spans="1:10" x14ac:dyDescent="0.25">
      <c r="A3" s="300" t="s">
        <v>50</v>
      </c>
      <c r="B3" s="301"/>
      <c r="C3" s="301"/>
      <c r="D3" s="301"/>
      <c r="E3" s="301"/>
      <c r="F3" s="301"/>
      <c r="G3" s="301"/>
      <c r="H3" s="301"/>
      <c r="I3" s="301"/>
      <c r="J3" s="302"/>
    </row>
    <row r="4" spans="1:10" ht="36" customHeight="1" x14ac:dyDescent="0.25">
      <c r="A4" s="14" t="s">
        <v>0</v>
      </c>
      <c r="B4" s="12" t="s">
        <v>18</v>
      </c>
      <c r="C4" s="12" t="s">
        <v>19</v>
      </c>
      <c r="D4" s="12" t="s">
        <v>21</v>
      </c>
      <c r="E4" s="12" t="s">
        <v>20</v>
      </c>
      <c r="F4" s="12" t="s">
        <v>1</v>
      </c>
      <c r="G4" s="12" t="s">
        <v>2</v>
      </c>
      <c r="H4" s="12" t="s">
        <v>3</v>
      </c>
      <c r="I4" s="12" t="s">
        <v>25</v>
      </c>
      <c r="J4" s="15" t="s">
        <v>51</v>
      </c>
    </row>
    <row r="5" spans="1:10" x14ac:dyDescent="0.25">
      <c r="A5" s="16" t="s">
        <v>117</v>
      </c>
      <c r="B5" s="13" t="s">
        <v>5</v>
      </c>
      <c r="C5" s="13"/>
      <c r="D5" s="13"/>
      <c r="E5" s="13" t="s">
        <v>119</v>
      </c>
      <c r="F5" s="13">
        <v>2018</v>
      </c>
      <c r="G5" s="13">
        <v>2020</v>
      </c>
      <c r="H5" s="13" t="s">
        <v>4</v>
      </c>
      <c r="I5" s="133">
        <v>50000000</v>
      </c>
      <c r="J5" s="17" t="s">
        <v>4</v>
      </c>
    </row>
    <row r="6" spans="1:10" x14ac:dyDescent="0.25">
      <c r="A6" s="16" t="s">
        <v>118</v>
      </c>
      <c r="B6" s="13" t="s">
        <v>4</v>
      </c>
      <c r="C6" s="13" t="s">
        <v>119</v>
      </c>
      <c r="D6" s="13"/>
      <c r="E6" s="13" t="s">
        <v>119</v>
      </c>
      <c r="F6" s="13">
        <v>2019</v>
      </c>
      <c r="G6" s="13">
        <v>2020</v>
      </c>
      <c r="H6" s="13" t="s">
        <v>4</v>
      </c>
      <c r="I6" s="133">
        <v>35000000</v>
      </c>
      <c r="J6" s="17" t="s">
        <v>4</v>
      </c>
    </row>
    <row r="7" spans="1:10" x14ac:dyDescent="0.25">
      <c r="A7" s="134" t="s">
        <v>120</v>
      </c>
      <c r="B7" s="13" t="s">
        <v>4</v>
      </c>
      <c r="C7" s="13" t="s">
        <v>119</v>
      </c>
      <c r="D7" s="13"/>
      <c r="E7" s="13" t="s">
        <v>121</v>
      </c>
      <c r="F7" s="13">
        <v>2018</v>
      </c>
      <c r="G7" s="13" t="s">
        <v>122</v>
      </c>
      <c r="H7" s="13" t="s">
        <v>122</v>
      </c>
      <c r="I7" s="13" t="s">
        <v>122</v>
      </c>
      <c r="J7" s="17" t="s">
        <v>4</v>
      </c>
    </row>
    <row r="8" spans="1:10" x14ac:dyDescent="0.25">
      <c r="A8" s="16"/>
      <c r="B8" s="13"/>
      <c r="C8" s="13"/>
      <c r="D8" s="13"/>
      <c r="E8" s="13"/>
      <c r="F8" s="13"/>
      <c r="G8" s="13"/>
      <c r="H8" s="13"/>
      <c r="I8" s="13"/>
      <c r="J8" s="17"/>
    </row>
    <row r="9" spans="1:10" x14ac:dyDescent="0.25">
      <c r="A9" s="16"/>
      <c r="B9" s="13"/>
      <c r="C9" s="13"/>
      <c r="D9" s="13"/>
      <c r="E9" s="13"/>
      <c r="F9" s="13"/>
      <c r="G9" s="13"/>
      <c r="H9" s="13"/>
      <c r="I9" s="13"/>
      <c r="J9" s="17"/>
    </row>
    <row r="10" spans="1:10" x14ac:dyDescent="0.25">
      <c r="A10" s="16"/>
      <c r="B10" s="13"/>
      <c r="C10" s="13"/>
      <c r="D10" s="13"/>
      <c r="E10" s="13"/>
      <c r="F10" s="13"/>
      <c r="G10" s="13"/>
      <c r="H10" s="13"/>
      <c r="I10" s="13"/>
      <c r="J10" s="17"/>
    </row>
    <row r="11" spans="1:10" x14ac:dyDescent="0.25">
      <c r="A11" s="16"/>
      <c r="B11" s="13"/>
      <c r="C11" s="13"/>
      <c r="D11" s="13"/>
      <c r="E11" s="13"/>
      <c r="F11" s="13"/>
      <c r="G11" s="13"/>
      <c r="H11" s="13"/>
      <c r="I11" s="13"/>
      <c r="J11" s="17"/>
    </row>
    <row r="12" spans="1:10" x14ac:dyDescent="0.25">
      <c r="A12" s="16"/>
      <c r="B12" s="13"/>
      <c r="C12" s="13"/>
      <c r="D12" s="13"/>
      <c r="E12" s="13"/>
      <c r="F12" s="13"/>
      <c r="G12" s="13"/>
      <c r="H12" s="13"/>
      <c r="I12" s="13"/>
      <c r="J12" s="17"/>
    </row>
    <row r="13" spans="1:10" ht="16.5" thickBot="1" x14ac:dyDescent="0.3">
      <c r="A13" s="18"/>
      <c r="B13" s="19"/>
      <c r="C13" s="19"/>
      <c r="D13" s="19"/>
      <c r="E13" s="19"/>
      <c r="F13" s="19"/>
      <c r="G13" s="19"/>
      <c r="H13" s="19"/>
      <c r="I13" s="19"/>
      <c r="J13" s="20"/>
    </row>
    <row r="14" spans="1:10" x14ac:dyDescent="0.25"/>
    <row r="15" spans="1:10" x14ac:dyDescent="0.25"/>
    <row r="16" spans="1:10" x14ac:dyDescent="0.25">
      <c r="A16" s="11" t="s">
        <v>53</v>
      </c>
    </row>
    <row r="17" spans="1:10" x14ac:dyDescent="0.25">
      <c r="A17" s="303" t="s">
        <v>54</v>
      </c>
      <c r="B17" s="303"/>
      <c r="C17" s="303"/>
      <c r="D17" s="303"/>
      <c r="E17" s="303"/>
      <c r="F17" s="303"/>
      <c r="G17" s="303"/>
      <c r="H17" s="303"/>
      <c r="I17" s="303"/>
      <c r="J17" s="303"/>
    </row>
    <row r="18" spans="1:10" x14ac:dyDescent="0.25">
      <c r="A18" s="303" t="s">
        <v>52</v>
      </c>
      <c r="B18" s="303"/>
      <c r="C18" s="303"/>
      <c r="D18" s="303"/>
      <c r="E18" s="303"/>
      <c r="F18" s="303"/>
      <c r="G18" s="303"/>
      <c r="H18" s="303"/>
      <c r="I18" s="303"/>
      <c r="J18" s="303"/>
    </row>
    <row r="19" spans="1:10" hidden="1" x14ac:dyDescent="0.25"/>
    <row r="20" spans="1:10" hidden="1" x14ac:dyDescent="0.25"/>
    <row r="21" spans="1:10" hidden="1" x14ac:dyDescent="0.25"/>
    <row r="22" spans="1:10" hidden="1" x14ac:dyDescent="0.25"/>
    <row r="23" spans="1:10" hidden="1" x14ac:dyDescent="0.25"/>
  </sheetData>
  <mergeCells count="5">
    <mergeCell ref="A1:J1"/>
    <mergeCell ref="A2:J2"/>
    <mergeCell ref="A3:J3"/>
    <mergeCell ref="A17:J17"/>
    <mergeCell ref="A18:J18"/>
  </mergeCells>
  <pageMargins left="0.70866141732283472" right="0.70866141732283472" top="0.74803149606299213" bottom="0.74803149606299213" header="0.31496062992125984" footer="0.31496062992125984"/>
  <pageSetup paperSize="9" scale="60" orientation="landscape"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down list" prompt="Select from dropdown list" xr:uid="{D2935D6A-3938-544E-8239-10F584FC0196}">
          <x14:formula1>
            <xm:f>'Suppliminetary '!$A$6:$A$9</xm:f>
          </x14:formula1>
          <xm:sqref>B5:B13 H5:H13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A9A80-385C-2B49-A155-D3A036B8AB9B}">
  <dimension ref="A1:W65"/>
  <sheetViews>
    <sheetView topLeftCell="D7" zoomScale="77" zoomScaleNormal="77" workbookViewId="0">
      <selection activeCell="A66" sqref="A66"/>
    </sheetView>
  </sheetViews>
  <sheetFormatPr defaultColWidth="0" defaultRowHeight="15.75" zeroHeight="1" x14ac:dyDescent="0.25"/>
  <cols>
    <col min="1" max="1" width="7.375" customWidth="1"/>
    <col min="2" max="2" width="33.125" customWidth="1"/>
    <col min="3" max="3" width="13.875" customWidth="1"/>
    <col min="4" max="4" width="26.875" customWidth="1"/>
    <col min="5" max="7" width="10.875" customWidth="1"/>
    <col min="8" max="8" width="15.875" customWidth="1"/>
    <col min="9" max="9" width="10.875" customWidth="1"/>
    <col min="10" max="10" width="14.5" style="21" customWidth="1"/>
    <col min="11" max="11" width="10.875" customWidth="1"/>
    <col min="12" max="12" width="12.875" style="21" customWidth="1"/>
    <col min="13" max="14" width="10.875" customWidth="1"/>
    <col min="15" max="16" width="11.5" bestFit="1" customWidth="1"/>
    <col min="17" max="17" width="10.875" customWidth="1"/>
    <col min="18" max="18" width="10.875" style="22" customWidth="1"/>
    <col min="19" max="21" width="10.875" customWidth="1"/>
    <col min="22" max="22" width="79.375" customWidth="1"/>
    <col min="23" max="23" width="22.875" hidden="1" customWidth="1"/>
    <col min="24" max="16384" width="10.875" hidden="1"/>
  </cols>
  <sheetData>
    <row r="1" spans="1:23" ht="27" thickBot="1" x14ac:dyDescent="0.45">
      <c r="A1" s="307" t="s">
        <v>16</v>
      </c>
      <c r="B1" s="307"/>
      <c r="C1" s="307"/>
      <c r="D1" s="307"/>
      <c r="E1" s="307"/>
      <c r="F1" s="307"/>
      <c r="G1" s="307"/>
      <c r="H1" s="307"/>
      <c r="I1" s="307"/>
      <c r="J1" s="307"/>
      <c r="K1" s="307"/>
      <c r="L1" s="307"/>
      <c r="M1" s="307"/>
      <c r="N1" s="307"/>
      <c r="O1" s="307"/>
      <c r="P1" s="307"/>
      <c r="Q1" s="307"/>
      <c r="R1" s="307"/>
      <c r="S1" s="307"/>
      <c r="T1" s="307"/>
      <c r="U1" s="307"/>
      <c r="V1" s="307"/>
      <c r="W1" s="176"/>
    </row>
    <row r="2" spans="1:23" ht="17.25" thickTop="1" thickBot="1" x14ac:dyDescent="0.3">
      <c r="B2" s="56" t="s">
        <v>168</v>
      </c>
      <c r="C2" s="56"/>
    </row>
    <row r="3" spans="1:23" ht="16.5" thickBot="1" x14ac:dyDescent="0.3">
      <c r="B3" s="47" t="s">
        <v>55</v>
      </c>
      <c r="C3" s="47"/>
      <c r="E3" s="304" t="s">
        <v>124</v>
      </c>
      <c r="F3" s="305"/>
      <c r="G3" s="305"/>
      <c r="H3" s="305"/>
      <c r="I3" s="305"/>
      <c r="J3" s="305"/>
      <c r="K3" s="305"/>
      <c r="L3" s="305"/>
      <c r="M3" s="305"/>
      <c r="N3" s="305"/>
      <c r="O3" s="306"/>
    </row>
    <row r="4" spans="1:23" x14ac:dyDescent="0.25">
      <c r="E4" s="11" t="s">
        <v>56</v>
      </c>
    </row>
    <row r="5" spans="1:23" x14ac:dyDescent="0.25"/>
    <row r="6" spans="1:23" ht="39" customHeight="1" x14ac:dyDescent="0.25">
      <c r="A6" s="13" t="s">
        <v>57</v>
      </c>
      <c r="B6" s="13" t="s">
        <v>126</v>
      </c>
      <c r="C6" s="13" t="s">
        <v>125</v>
      </c>
      <c r="D6" s="13" t="s">
        <v>60</v>
      </c>
      <c r="E6" s="13" t="s">
        <v>61</v>
      </c>
      <c r="F6" s="13" t="s">
        <v>62</v>
      </c>
      <c r="G6" s="13" t="s">
        <v>81</v>
      </c>
      <c r="H6" s="13" t="s">
        <v>63</v>
      </c>
      <c r="I6" s="236" t="s">
        <v>77</v>
      </c>
      <c r="J6" s="13" t="s">
        <v>107</v>
      </c>
      <c r="K6" s="236" t="s">
        <v>78</v>
      </c>
      <c r="L6" s="16" t="s">
        <v>29</v>
      </c>
      <c r="M6" s="13" t="s">
        <v>30</v>
      </c>
      <c r="N6" s="13" t="s">
        <v>31</v>
      </c>
      <c r="O6" s="13" t="s">
        <v>32</v>
      </c>
      <c r="P6" s="13" t="s">
        <v>33</v>
      </c>
      <c r="Q6" s="13" t="s">
        <v>64</v>
      </c>
      <c r="R6" s="13" t="s">
        <v>65</v>
      </c>
      <c r="S6" s="13" t="s">
        <v>66</v>
      </c>
      <c r="T6" s="17" t="s">
        <v>67</v>
      </c>
      <c r="U6" s="13" t="s">
        <v>69</v>
      </c>
      <c r="V6" s="13" t="s">
        <v>93</v>
      </c>
    </row>
    <row r="7" spans="1:23" x14ac:dyDescent="0.25">
      <c r="A7" s="254" t="s">
        <v>137</v>
      </c>
      <c r="B7" s="34" t="s">
        <v>70</v>
      </c>
      <c r="C7" s="34"/>
      <c r="D7" s="24"/>
      <c r="E7" s="24"/>
      <c r="F7" s="24"/>
      <c r="G7" s="24"/>
      <c r="H7" s="24"/>
      <c r="I7" s="48"/>
      <c r="J7" s="24"/>
      <c r="K7" s="48"/>
      <c r="L7" s="24"/>
      <c r="M7" s="24"/>
      <c r="N7" s="24"/>
      <c r="O7" s="24"/>
      <c r="P7" s="24"/>
      <c r="Q7" s="25"/>
      <c r="R7" s="24"/>
      <c r="S7" s="24"/>
      <c r="T7" s="24"/>
      <c r="U7" s="24"/>
      <c r="V7" s="255"/>
    </row>
    <row r="8" spans="1:23" ht="47.25" x14ac:dyDescent="0.25">
      <c r="A8" s="256" t="s">
        <v>138</v>
      </c>
      <c r="B8" s="135" t="s">
        <v>129</v>
      </c>
      <c r="C8" s="34" t="s">
        <v>124</v>
      </c>
      <c r="D8" s="24" t="s">
        <v>131</v>
      </c>
      <c r="E8" s="24" t="s">
        <v>133</v>
      </c>
      <c r="F8" s="24" t="s">
        <v>134</v>
      </c>
      <c r="G8" s="24" t="s">
        <v>113</v>
      </c>
      <c r="H8" s="24">
        <v>0</v>
      </c>
      <c r="I8" s="48">
        <v>2018</v>
      </c>
      <c r="J8" s="140">
        <v>300000</v>
      </c>
      <c r="K8" s="48">
        <v>2020</v>
      </c>
      <c r="L8" s="24"/>
      <c r="M8" s="24"/>
      <c r="N8" s="24">
        <v>0</v>
      </c>
      <c r="O8" s="140">
        <v>150000</v>
      </c>
      <c r="P8" s="140">
        <v>150000</v>
      </c>
      <c r="Q8" s="25"/>
      <c r="R8" s="24"/>
      <c r="S8" s="24"/>
      <c r="T8" s="24"/>
      <c r="U8" s="24" t="s">
        <v>135</v>
      </c>
      <c r="V8" s="257" t="s">
        <v>165</v>
      </c>
    </row>
    <row r="9" spans="1:23" x14ac:dyDescent="0.25">
      <c r="A9" s="256" t="s">
        <v>139</v>
      </c>
      <c r="B9" s="34"/>
      <c r="C9" s="34"/>
      <c r="D9" s="24"/>
      <c r="E9" s="24"/>
      <c r="F9" s="24"/>
      <c r="G9" s="24"/>
      <c r="H9" s="24"/>
      <c r="I9" s="48"/>
      <c r="J9" s="24"/>
      <c r="K9" s="48"/>
      <c r="L9" s="24"/>
      <c r="M9" s="24"/>
      <c r="N9" s="24"/>
      <c r="O9" s="24"/>
      <c r="P9" s="24"/>
      <c r="Q9" s="25"/>
      <c r="R9" s="24"/>
      <c r="S9" s="24"/>
      <c r="T9" s="24"/>
      <c r="U9" s="24"/>
      <c r="V9" s="65"/>
    </row>
    <row r="10" spans="1:23" x14ac:dyDescent="0.25">
      <c r="A10" s="256" t="s">
        <v>140</v>
      </c>
      <c r="B10" s="34"/>
      <c r="C10" s="34"/>
      <c r="D10" s="24"/>
      <c r="E10" s="24"/>
      <c r="F10" s="24"/>
      <c r="G10" s="24"/>
      <c r="H10" s="24"/>
      <c r="I10" s="48"/>
      <c r="J10" s="24"/>
      <c r="K10" s="48"/>
      <c r="L10" s="24"/>
      <c r="M10" s="24"/>
      <c r="N10" s="24"/>
      <c r="O10" s="24"/>
      <c r="P10" s="24"/>
      <c r="Q10" s="25"/>
      <c r="R10" s="24"/>
      <c r="S10" s="24"/>
      <c r="T10" s="24"/>
      <c r="U10" s="24"/>
      <c r="V10" s="65"/>
    </row>
    <row r="11" spans="1:23" x14ac:dyDescent="0.25">
      <c r="A11" s="256" t="s">
        <v>74</v>
      </c>
      <c r="B11" s="34"/>
      <c r="C11" s="34"/>
      <c r="D11" s="24"/>
      <c r="E11" s="24"/>
      <c r="F11" s="24"/>
      <c r="G11" s="24"/>
      <c r="H11" s="24"/>
      <c r="I11" s="48"/>
      <c r="J11" s="24"/>
      <c r="K11" s="48"/>
      <c r="L11" s="24"/>
      <c r="M11" s="24"/>
      <c r="N11" s="24"/>
      <c r="O11" s="24"/>
      <c r="P11" s="24"/>
      <c r="Q11" s="25"/>
      <c r="R11" s="24"/>
      <c r="S11" s="24"/>
      <c r="T11" s="24"/>
      <c r="U11" s="24"/>
      <c r="V11" s="65"/>
    </row>
    <row r="12" spans="1:23" x14ac:dyDescent="0.25">
      <c r="A12" s="256"/>
      <c r="B12" s="34"/>
      <c r="C12" s="34"/>
      <c r="D12" s="24"/>
      <c r="E12" s="24"/>
      <c r="F12" s="24"/>
      <c r="G12" s="24"/>
      <c r="H12" s="24"/>
      <c r="I12" s="48"/>
      <c r="J12" s="24"/>
      <c r="K12" s="48"/>
      <c r="L12" s="24"/>
      <c r="M12" s="24"/>
      <c r="N12" s="24"/>
      <c r="O12" s="24"/>
      <c r="P12" s="24"/>
      <c r="Q12" s="25"/>
      <c r="R12" s="24"/>
      <c r="S12" s="24"/>
      <c r="T12" s="24"/>
      <c r="U12" s="24"/>
      <c r="V12" s="65"/>
    </row>
    <row r="13" spans="1:23" x14ac:dyDescent="0.25">
      <c r="A13" s="258" t="s">
        <v>141</v>
      </c>
      <c r="B13" s="35" t="s">
        <v>97</v>
      </c>
      <c r="C13" s="35"/>
      <c r="D13" s="26"/>
      <c r="E13" s="26"/>
      <c r="F13" s="26"/>
      <c r="G13" s="26"/>
      <c r="H13" s="26"/>
      <c r="I13" s="49"/>
      <c r="J13" s="26"/>
      <c r="K13" s="49"/>
      <c r="L13" s="26"/>
      <c r="M13" s="26"/>
      <c r="N13" s="26"/>
      <c r="O13" s="26"/>
      <c r="P13" s="26"/>
      <c r="Q13" s="27"/>
      <c r="R13" s="26"/>
      <c r="S13" s="26"/>
      <c r="T13" s="26"/>
      <c r="U13" s="26"/>
      <c r="V13" s="66"/>
    </row>
    <row r="14" spans="1:23" x14ac:dyDescent="0.25">
      <c r="A14" s="259" t="s">
        <v>142</v>
      </c>
      <c r="B14" s="136" t="s">
        <v>127</v>
      </c>
      <c r="C14" s="34" t="s">
        <v>124</v>
      </c>
      <c r="D14" s="26" t="s">
        <v>131</v>
      </c>
      <c r="E14" s="26"/>
      <c r="F14" s="26"/>
      <c r="G14" s="26"/>
      <c r="H14" s="26"/>
      <c r="I14" s="49"/>
      <c r="J14" s="26"/>
      <c r="K14" s="49"/>
      <c r="L14" s="26"/>
      <c r="M14" s="26"/>
      <c r="N14" s="26"/>
      <c r="O14" s="26"/>
      <c r="P14" s="26"/>
      <c r="Q14" s="27"/>
      <c r="R14" s="26"/>
      <c r="S14" s="26"/>
      <c r="T14" s="26"/>
      <c r="U14" s="26"/>
      <c r="V14" s="66"/>
    </row>
    <row r="15" spans="1:23" x14ac:dyDescent="0.25">
      <c r="A15" s="259" t="s">
        <v>143</v>
      </c>
      <c r="B15" s="35"/>
      <c r="C15" s="35"/>
      <c r="D15" s="26"/>
      <c r="E15" s="26"/>
      <c r="F15" s="26"/>
      <c r="G15" s="26"/>
      <c r="H15" s="26"/>
      <c r="I15" s="49"/>
      <c r="J15" s="26"/>
      <c r="K15" s="49"/>
      <c r="L15" s="26"/>
      <c r="M15" s="26"/>
      <c r="N15" s="26"/>
      <c r="O15" s="26"/>
      <c r="P15" s="26"/>
      <c r="Q15" s="27"/>
      <c r="R15" s="26"/>
      <c r="S15" s="26"/>
      <c r="T15" s="26"/>
      <c r="U15" s="26"/>
      <c r="V15" s="66"/>
    </row>
    <row r="16" spans="1:23" x14ac:dyDescent="0.25">
      <c r="A16" s="259" t="s">
        <v>144</v>
      </c>
      <c r="B16" s="35"/>
      <c r="C16" s="35"/>
      <c r="D16" s="26"/>
      <c r="E16" s="26"/>
      <c r="F16" s="26"/>
      <c r="G16" s="26"/>
      <c r="H16" s="26"/>
      <c r="I16" s="49"/>
      <c r="J16" s="26"/>
      <c r="K16" s="49"/>
      <c r="L16" s="26"/>
      <c r="M16" s="26"/>
      <c r="N16" s="26"/>
      <c r="O16" s="26"/>
      <c r="P16" s="26"/>
      <c r="Q16" s="27"/>
      <c r="R16" s="26"/>
      <c r="S16" s="26"/>
      <c r="T16" s="26"/>
      <c r="U16" s="26"/>
      <c r="V16" s="66"/>
    </row>
    <row r="17" spans="1:22" x14ac:dyDescent="0.25">
      <c r="A17" s="259" t="s">
        <v>74</v>
      </c>
      <c r="B17" s="35"/>
      <c r="C17" s="35"/>
      <c r="D17" s="26"/>
      <c r="E17" s="26"/>
      <c r="F17" s="26"/>
      <c r="G17" s="26"/>
      <c r="H17" s="26"/>
      <c r="I17" s="49"/>
      <c r="J17" s="26"/>
      <c r="K17" s="49"/>
      <c r="L17" s="26"/>
      <c r="M17" s="26"/>
      <c r="N17" s="26"/>
      <c r="O17" s="26"/>
      <c r="P17" s="26"/>
      <c r="Q17" s="27"/>
      <c r="R17" s="26"/>
      <c r="S17" s="26"/>
      <c r="T17" s="26"/>
      <c r="U17" s="26"/>
      <c r="V17" s="66"/>
    </row>
    <row r="18" spans="1:22" x14ac:dyDescent="0.25">
      <c r="A18" s="259"/>
      <c r="B18" s="35"/>
      <c r="C18" s="35"/>
      <c r="D18" s="26"/>
      <c r="E18" s="26"/>
      <c r="F18" s="26"/>
      <c r="G18" s="26"/>
      <c r="H18" s="26"/>
      <c r="I18" s="49"/>
      <c r="J18" s="26"/>
      <c r="K18" s="49"/>
      <c r="L18" s="26"/>
      <c r="M18" s="26"/>
      <c r="N18" s="26"/>
      <c r="O18" s="26"/>
      <c r="P18" s="26"/>
      <c r="Q18" s="27"/>
      <c r="R18" s="26"/>
      <c r="S18" s="26"/>
      <c r="T18" s="26"/>
      <c r="U18" s="26"/>
      <c r="V18" s="66"/>
    </row>
    <row r="19" spans="1:22" x14ac:dyDescent="0.25">
      <c r="A19" s="260" t="s">
        <v>145</v>
      </c>
      <c r="B19" s="36" t="s">
        <v>71</v>
      </c>
      <c r="C19" s="36"/>
      <c r="D19" s="28"/>
      <c r="E19" s="28"/>
      <c r="F19" s="28"/>
      <c r="G19" s="28"/>
      <c r="H19" s="28"/>
      <c r="I19" s="50"/>
      <c r="J19" s="28"/>
      <c r="K19" s="50"/>
      <c r="L19" s="28"/>
      <c r="M19" s="28"/>
      <c r="N19" s="28"/>
      <c r="O19" s="28"/>
      <c r="P19" s="28"/>
      <c r="Q19" s="29"/>
      <c r="R19" s="28"/>
      <c r="S19" s="28"/>
      <c r="T19" s="28"/>
      <c r="U19" s="28"/>
      <c r="V19" s="67"/>
    </row>
    <row r="20" spans="1:22" ht="31.5" x14ac:dyDescent="0.25">
      <c r="A20" s="261" t="s">
        <v>146</v>
      </c>
      <c r="B20" s="137" t="s">
        <v>136</v>
      </c>
      <c r="C20" s="34" t="s">
        <v>124</v>
      </c>
      <c r="D20" s="28" t="s">
        <v>132</v>
      </c>
      <c r="E20" s="28"/>
      <c r="F20" s="28"/>
      <c r="G20" s="28"/>
      <c r="H20" s="28"/>
      <c r="I20" s="50"/>
      <c r="J20" s="28"/>
      <c r="K20" s="50"/>
      <c r="L20" s="28"/>
      <c r="M20" s="28"/>
      <c r="N20" s="28"/>
      <c r="O20" s="28"/>
      <c r="P20" s="28"/>
      <c r="Q20" s="29"/>
      <c r="R20" s="28"/>
      <c r="S20" s="28"/>
      <c r="T20" s="28"/>
      <c r="U20" s="28"/>
      <c r="V20" s="67"/>
    </row>
    <row r="21" spans="1:22" x14ac:dyDescent="0.25">
      <c r="A21" s="261" t="s">
        <v>147</v>
      </c>
      <c r="B21" s="36"/>
      <c r="C21" s="36"/>
      <c r="D21" s="28"/>
      <c r="E21" s="28"/>
      <c r="F21" s="28"/>
      <c r="G21" s="28"/>
      <c r="H21" s="28"/>
      <c r="I21" s="50"/>
      <c r="J21" s="28"/>
      <c r="K21" s="50"/>
      <c r="L21" s="28"/>
      <c r="M21" s="28"/>
      <c r="N21" s="28"/>
      <c r="O21" s="28"/>
      <c r="P21" s="28"/>
      <c r="Q21" s="29"/>
      <c r="R21" s="28"/>
      <c r="S21" s="28"/>
      <c r="T21" s="28"/>
      <c r="U21" s="28"/>
      <c r="V21" s="67"/>
    </row>
    <row r="22" spans="1:22" x14ac:dyDescent="0.25">
      <c r="A22" s="261" t="s">
        <v>148</v>
      </c>
      <c r="B22" s="36"/>
      <c r="C22" s="36"/>
      <c r="D22" s="28"/>
      <c r="E22" s="28"/>
      <c r="F22" s="28"/>
      <c r="G22" s="28"/>
      <c r="H22" s="28"/>
      <c r="I22" s="50"/>
      <c r="J22" s="28"/>
      <c r="K22" s="50"/>
      <c r="L22" s="28"/>
      <c r="M22" s="28"/>
      <c r="N22" s="28"/>
      <c r="O22" s="28"/>
      <c r="P22" s="28"/>
      <c r="Q22" s="29"/>
      <c r="R22" s="28"/>
      <c r="S22" s="28"/>
      <c r="T22" s="28"/>
      <c r="U22" s="28"/>
      <c r="V22" s="67"/>
    </row>
    <row r="23" spans="1:22" x14ac:dyDescent="0.25">
      <c r="A23" s="261" t="s">
        <v>74</v>
      </c>
      <c r="B23" s="36"/>
      <c r="C23" s="36"/>
      <c r="D23" s="28"/>
      <c r="E23" s="28"/>
      <c r="F23" s="28"/>
      <c r="G23" s="28"/>
      <c r="H23" s="28"/>
      <c r="I23" s="50"/>
      <c r="J23" s="28"/>
      <c r="K23" s="50"/>
      <c r="L23" s="28"/>
      <c r="M23" s="28"/>
      <c r="N23" s="28"/>
      <c r="O23" s="28"/>
      <c r="P23" s="28"/>
      <c r="Q23" s="29"/>
      <c r="R23" s="28"/>
      <c r="S23" s="28"/>
      <c r="T23" s="28"/>
      <c r="U23" s="28"/>
      <c r="V23" s="67"/>
    </row>
    <row r="24" spans="1:22" x14ac:dyDescent="0.25">
      <c r="A24" s="261"/>
      <c r="B24" s="36"/>
      <c r="C24" s="36"/>
      <c r="D24" s="28"/>
      <c r="E24" s="28"/>
      <c r="F24" s="28"/>
      <c r="G24" s="28"/>
      <c r="H24" s="28"/>
      <c r="I24" s="50"/>
      <c r="J24" s="28"/>
      <c r="K24" s="50"/>
      <c r="L24" s="28"/>
      <c r="M24" s="28"/>
      <c r="N24" s="28"/>
      <c r="O24" s="28"/>
      <c r="P24" s="28"/>
      <c r="Q24" s="29"/>
      <c r="R24" s="28"/>
      <c r="S24" s="28"/>
      <c r="T24" s="28"/>
      <c r="U24" s="28"/>
      <c r="V24" s="67"/>
    </row>
    <row r="25" spans="1:22" x14ac:dyDescent="0.25">
      <c r="A25" s="262" t="s">
        <v>149</v>
      </c>
      <c r="B25" s="39" t="s">
        <v>98</v>
      </c>
      <c r="C25" s="39"/>
      <c r="D25" s="30"/>
      <c r="E25" s="30"/>
      <c r="F25" s="30"/>
      <c r="G25" s="30"/>
      <c r="H25" s="30"/>
      <c r="I25" s="51"/>
      <c r="J25" s="30"/>
      <c r="K25" s="51"/>
      <c r="L25" s="30"/>
      <c r="M25" s="30"/>
      <c r="N25" s="30"/>
      <c r="O25" s="30"/>
      <c r="P25" s="30"/>
      <c r="Q25" s="31"/>
      <c r="R25" s="30"/>
      <c r="S25" s="30"/>
      <c r="T25" s="30"/>
      <c r="U25" s="30"/>
      <c r="V25" s="68"/>
    </row>
    <row r="26" spans="1:22" x14ac:dyDescent="0.25">
      <c r="A26" s="263" t="s">
        <v>150</v>
      </c>
      <c r="B26" s="138" t="s">
        <v>130</v>
      </c>
      <c r="C26" s="34" t="s">
        <v>124</v>
      </c>
      <c r="D26" s="30" t="s">
        <v>131</v>
      </c>
      <c r="E26" s="30"/>
      <c r="F26" s="30"/>
      <c r="G26" s="30"/>
      <c r="H26" s="30"/>
      <c r="I26" s="51"/>
      <c r="J26" s="30"/>
      <c r="K26" s="51"/>
      <c r="L26" s="30"/>
      <c r="M26" s="30"/>
      <c r="N26" s="30"/>
      <c r="O26" s="30"/>
      <c r="P26" s="30"/>
      <c r="Q26" s="31"/>
      <c r="R26" s="30"/>
      <c r="S26" s="30"/>
      <c r="T26" s="30"/>
      <c r="U26" s="30"/>
      <c r="V26" s="68"/>
    </row>
    <row r="27" spans="1:22" x14ac:dyDescent="0.25">
      <c r="A27" s="263" t="s">
        <v>151</v>
      </c>
      <c r="B27" s="37"/>
      <c r="C27" s="37"/>
      <c r="D27" s="30"/>
      <c r="E27" s="30"/>
      <c r="F27" s="30"/>
      <c r="G27" s="30"/>
      <c r="H27" s="30"/>
      <c r="I27" s="51"/>
      <c r="J27" s="30"/>
      <c r="K27" s="51"/>
      <c r="L27" s="30"/>
      <c r="M27" s="30"/>
      <c r="N27" s="30"/>
      <c r="O27" s="30"/>
      <c r="P27" s="30"/>
      <c r="Q27" s="31"/>
      <c r="R27" s="30"/>
      <c r="S27" s="30"/>
      <c r="T27" s="30"/>
      <c r="U27" s="30"/>
      <c r="V27" s="68"/>
    </row>
    <row r="28" spans="1:22" x14ac:dyDescent="0.25">
      <c r="A28" s="263" t="s">
        <v>152</v>
      </c>
      <c r="B28" s="37"/>
      <c r="C28" s="37"/>
      <c r="D28" s="30"/>
      <c r="E28" s="30"/>
      <c r="F28" s="30"/>
      <c r="G28" s="30"/>
      <c r="H28" s="30"/>
      <c r="I28" s="51"/>
      <c r="J28" s="30"/>
      <c r="K28" s="51"/>
      <c r="L28" s="30"/>
      <c r="M28" s="30"/>
      <c r="N28" s="30"/>
      <c r="O28" s="30"/>
      <c r="P28" s="30"/>
      <c r="Q28" s="31"/>
      <c r="R28" s="30"/>
      <c r="S28" s="30"/>
      <c r="T28" s="30"/>
      <c r="U28" s="30"/>
      <c r="V28" s="68"/>
    </row>
    <row r="29" spans="1:22" x14ac:dyDescent="0.25">
      <c r="A29" s="263" t="s">
        <v>74</v>
      </c>
      <c r="B29" s="37"/>
      <c r="C29" s="37"/>
      <c r="D29" s="30"/>
      <c r="E29" s="30"/>
      <c r="F29" s="30"/>
      <c r="G29" s="30"/>
      <c r="H29" s="30"/>
      <c r="I29" s="51"/>
      <c r="J29" s="30"/>
      <c r="K29" s="51"/>
      <c r="L29" s="30"/>
      <c r="M29" s="30"/>
      <c r="N29" s="30"/>
      <c r="O29" s="30"/>
      <c r="P29" s="30"/>
      <c r="Q29" s="31"/>
      <c r="R29" s="30"/>
      <c r="S29" s="30"/>
      <c r="T29" s="30"/>
      <c r="U29" s="30"/>
      <c r="V29" s="68"/>
    </row>
    <row r="30" spans="1:22" x14ac:dyDescent="0.25">
      <c r="A30" s="263"/>
      <c r="B30" s="37"/>
      <c r="C30" s="37"/>
      <c r="D30" s="30"/>
      <c r="E30" s="30"/>
      <c r="F30" s="30"/>
      <c r="G30" s="30"/>
      <c r="H30" s="30"/>
      <c r="I30" s="51"/>
      <c r="J30" s="30"/>
      <c r="K30" s="51"/>
      <c r="L30" s="30"/>
      <c r="M30" s="30"/>
      <c r="N30" s="30"/>
      <c r="O30" s="30"/>
      <c r="P30" s="30"/>
      <c r="Q30" s="31"/>
      <c r="R30" s="30"/>
      <c r="S30" s="30"/>
      <c r="T30" s="30"/>
      <c r="U30" s="30"/>
      <c r="V30" s="68"/>
    </row>
    <row r="31" spans="1:22" x14ac:dyDescent="0.25">
      <c r="A31" s="264" t="s">
        <v>153</v>
      </c>
      <c r="B31" s="38" t="s">
        <v>72</v>
      </c>
      <c r="C31" s="38"/>
      <c r="D31" s="32"/>
      <c r="E31" s="32"/>
      <c r="F31" s="32"/>
      <c r="G31" s="32"/>
      <c r="H31" s="32"/>
      <c r="I31" s="52"/>
      <c r="J31" s="32"/>
      <c r="K31" s="52"/>
      <c r="L31" s="32"/>
      <c r="M31" s="32"/>
      <c r="N31" s="32"/>
      <c r="O31" s="32"/>
      <c r="P31" s="32"/>
      <c r="Q31" s="33"/>
      <c r="R31" s="32"/>
      <c r="S31" s="32"/>
      <c r="T31" s="32"/>
      <c r="U31" s="32"/>
      <c r="V31" s="69"/>
    </row>
    <row r="32" spans="1:22" ht="31.5" x14ac:dyDescent="0.25">
      <c r="A32" s="265" t="s">
        <v>154</v>
      </c>
      <c r="B32" s="139" t="s">
        <v>128</v>
      </c>
      <c r="C32" s="34" t="s">
        <v>124</v>
      </c>
      <c r="D32" s="32" t="s">
        <v>132</v>
      </c>
      <c r="E32" s="32"/>
      <c r="F32" s="32"/>
      <c r="G32" s="32"/>
      <c r="H32" s="32"/>
      <c r="I32" s="52"/>
      <c r="J32" s="32"/>
      <c r="K32" s="52"/>
      <c r="L32" s="32"/>
      <c r="M32" s="32"/>
      <c r="N32" s="32"/>
      <c r="O32" s="32"/>
      <c r="P32" s="32"/>
      <c r="Q32" s="33"/>
      <c r="R32" s="32"/>
      <c r="S32" s="32"/>
      <c r="T32" s="32"/>
      <c r="U32" s="32"/>
      <c r="V32" s="69"/>
    </row>
    <row r="33" spans="1:22" x14ac:dyDescent="0.25">
      <c r="A33" s="265" t="s">
        <v>155</v>
      </c>
      <c r="B33" s="38"/>
      <c r="C33" s="38"/>
      <c r="D33" s="32"/>
      <c r="E33" s="32"/>
      <c r="F33" s="32"/>
      <c r="G33" s="32"/>
      <c r="H33" s="32"/>
      <c r="I33" s="52"/>
      <c r="J33" s="32"/>
      <c r="K33" s="52"/>
      <c r="L33" s="32"/>
      <c r="M33" s="32"/>
      <c r="N33" s="32"/>
      <c r="O33" s="32"/>
      <c r="P33" s="32"/>
      <c r="Q33" s="33"/>
      <c r="R33" s="32"/>
      <c r="S33" s="32"/>
      <c r="T33" s="32"/>
      <c r="U33" s="32"/>
      <c r="V33" s="69"/>
    </row>
    <row r="34" spans="1:22" x14ac:dyDescent="0.25">
      <c r="A34" s="265" t="s">
        <v>156</v>
      </c>
      <c r="B34" s="38"/>
      <c r="C34" s="38"/>
      <c r="D34" s="32"/>
      <c r="E34" s="32"/>
      <c r="F34" s="32"/>
      <c r="G34" s="32"/>
      <c r="H34" s="32"/>
      <c r="I34" s="52"/>
      <c r="J34" s="32"/>
      <c r="K34" s="52"/>
      <c r="L34" s="32"/>
      <c r="M34" s="32"/>
      <c r="N34" s="32"/>
      <c r="O34" s="32"/>
      <c r="P34" s="32"/>
      <c r="Q34" s="33"/>
      <c r="R34" s="32"/>
      <c r="S34" s="32"/>
      <c r="T34" s="32"/>
      <c r="U34" s="32"/>
      <c r="V34" s="69"/>
    </row>
    <row r="35" spans="1:22" x14ac:dyDescent="0.25">
      <c r="A35" s="265" t="s">
        <v>74</v>
      </c>
      <c r="B35" s="38"/>
      <c r="C35" s="38"/>
      <c r="D35" s="32"/>
      <c r="E35" s="32"/>
      <c r="F35" s="32"/>
      <c r="G35" s="32"/>
      <c r="H35" s="32"/>
      <c r="I35" s="52"/>
      <c r="J35" s="32"/>
      <c r="K35" s="52"/>
      <c r="L35" s="32"/>
      <c r="M35" s="32"/>
      <c r="N35" s="32"/>
      <c r="O35" s="32"/>
      <c r="P35" s="32"/>
      <c r="Q35" s="33"/>
      <c r="R35" s="32"/>
      <c r="S35" s="32"/>
      <c r="T35" s="32"/>
      <c r="U35" s="32"/>
      <c r="V35" s="69"/>
    </row>
    <row r="36" spans="1:22" x14ac:dyDescent="0.25">
      <c r="A36" s="265"/>
      <c r="B36" s="38"/>
      <c r="C36" s="38"/>
      <c r="D36" s="32"/>
      <c r="E36" s="32"/>
      <c r="F36" s="32"/>
      <c r="G36" s="32"/>
      <c r="H36" s="32"/>
      <c r="I36" s="52"/>
      <c r="J36" s="32"/>
      <c r="K36" s="52"/>
      <c r="L36" s="32"/>
      <c r="M36" s="32"/>
      <c r="N36" s="32"/>
      <c r="O36" s="32"/>
      <c r="P36" s="32"/>
      <c r="Q36" s="33"/>
      <c r="R36" s="32"/>
      <c r="S36" s="32"/>
      <c r="T36" s="32"/>
      <c r="U36" s="32"/>
      <c r="V36" s="69"/>
    </row>
    <row r="37" spans="1:22" x14ac:dyDescent="0.25">
      <c r="A37" s="266" t="s">
        <v>157</v>
      </c>
      <c r="B37" s="40" t="s">
        <v>99</v>
      </c>
      <c r="C37" s="40"/>
      <c r="D37" s="41"/>
      <c r="E37" s="41"/>
      <c r="F37" s="41"/>
      <c r="G37" s="41"/>
      <c r="H37" s="41"/>
      <c r="I37" s="53"/>
      <c r="J37" s="41"/>
      <c r="K37" s="53"/>
      <c r="L37" s="41"/>
      <c r="M37" s="41"/>
      <c r="N37" s="41"/>
      <c r="O37" s="41"/>
      <c r="P37" s="41"/>
      <c r="Q37" s="42"/>
      <c r="R37" s="41"/>
      <c r="S37" s="41"/>
      <c r="T37" s="41"/>
      <c r="U37" s="41"/>
      <c r="V37" s="70"/>
    </row>
    <row r="38" spans="1:22" x14ac:dyDescent="0.25">
      <c r="A38" s="267" t="s">
        <v>158</v>
      </c>
      <c r="B38" s="43"/>
      <c r="C38" s="43"/>
      <c r="D38" s="41"/>
      <c r="E38" s="41"/>
      <c r="F38" s="41"/>
      <c r="G38" s="41"/>
      <c r="H38" s="41"/>
      <c r="I38" s="53"/>
      <c r="J38" s="41"/>
      <c r="K38" s="53"/>
      <c r="L38" s="41"/>
      <c r="M38" s="41"/>
      <c r="N38" s="41"/>
      <c r="O38" s="41"/>
      <c r="P38" s="41"/>
      <c r="Q38" s="42"/>
      <c r="R38" s="41"/>
      <c r="S38" s="41"/>
      <c r="T38" s="41"/>
      <c r="U38" s="41"/>
      <c r="V38" s="70"/>
    </row>
    <row r="39" spans="1:22" x14ac:dyDescent="0.25">
      <c r="A39" s="267" t="s">
        <v>159</v>
      </c>
      <c r="B39" s="43"/>
      <c r="C39" s="43"/>
      <c r="D39" s="41"/>
      <c r="E39" s="41"/>
      <c r="F39" s="41"/>
      <c r="G39" s="41"/>
      <c r="H39" s="41"/>
      <c r="I39" s="53"/>
      <c r="J39" s="41"/>
      <c r="K39" s="53"/>
      <c r="L39" s="41"/>
      <c r="M39" s="41"/>
      <c r="N39" s="41"/>
      <c r="O39" s="41"/>
      <c r="P39" s="41"/>
      <c r="Q39" s="42"/>
      <c r="R39" s="41"/>
      <c r="S39" s="41"/>
      <c r="T39" s="41"/>
      <c r="U39" s="41"/>
      <c r="V39" s="70"/>
    </row>
    <row r="40" spans="1:22" x14ac:dyDescent="0.25">
      <c r="A40" s="267" t="s">
        <v>160</v>
      </c>
      <c r="B40" s="43"/>
      <c r="C40" s="43"/>
      <c r="D40" s="41"/>
      <c r="E40" s="41"/>
      <c r="F40" s="41"/>
      <c r="G40" s="41"/>
      <c r="H40" s="41"/>
      <c r="I40" s="53"/>
      <c r="J40" s="41"/>
      <c r="K40" s="53"/>
      <c r="L40" s="41"/>
      <c r="M40" s="41"/>
      <c r="N40" s="41"/>
      <c r="O40" s="41"/>
      <c r="P40" s="41"/>
      <c r="Q40" s="42"/>
      <c r="R40" s="41"/>
      <c r="S40" s="41"/>
      <c r="T40" s="41"/>
      <c r="U40" s="41"/>
      <c r="V40" s="70"/>
    </row>
    <row r="41" spans="1:22" x14ac:dyDescent="0.25">
      <c r="A41" s="267" t="s">
        <v>74</v>
      </c>
      <c r="B41" s="43"/>
      <c r="C41" s="43"/>
      <c r="D41" s="41"/>
      <c r="E41" s="41"/>
      <c r="F41" s="41"/>
      <c r="G41" s="41"/>
      <c r="H41" s="41"/>
      <c r="I41" s="53"/>
      <c r="J41" s="41"/>
      <c r="K41" s="53"/>
      <c r="L41" s="41"/>
      <c r="M41" s="41"/>
      <c r="N41" s="41"/>
      <c r="O41" s="41"/>
      <c r="P41" s="41"/>
      <c r="Q41" s="42"/>
      <c r="R41" s="41"/>
      <c r="S41" s="41"/>
      <c r="T41" s="41"/>
      <c r="U41" s="41"/>
      <c r="V41" s="70"/>
    </row>
    <row r="42" spans="1:22" x14ac:dyDescent="0.25">
      <c r="A42" s="267"/>
      <c r="B42" s="43"/>
      <c r="C42" s="43"/>
      <c r="D42" s="41"/>
      <c r="E42" s="41"/>
      <c r="F42" s="41"/>
      <c r="G42" s="41"/>
      <c r="H42" s="41"/>
      <c r="I42" s="53"/>
      <c r="J42" s="41"/>
      <c r="K42" s="53"/>
      <c r="L42" s="41"/>
      <c r="M42" s="41"/>
      <c r="N42" s="41"/>
      <c r="O42" s="41"/>
      <c r="P42" s="41"/>
      <c r="Q42" s="42"/>
      <c r="R42" s="41"/>
      <c r="S42" s="41"/>
      <c r="T42" s="41"/>
      <c r="U42" s="41"/>
      <c r="V42" s="70"/>
    </row>
    <row r="43" spans="1:22" x14ac:dyDescent="0.25">
      <c r="A43" s="268" t="s">
        <v>161</v>
      </c>
      <c r="B43" s="45" t="s">
        <v>73</v>
      </c>
      <c r="C43" s="45"/>
      <c r="D43" s="44"/>
      <c r="E43" s="44"/>
      <c r="F43" s="44"/>
      <c r="G43" s="44"/>
      <c r="H43" s="44"/>
      <c r="I43" s="54"/>
      <c r="J43" s="44"/>
      <c r="K43" s="54"/>
      <c r="L43" s="44"/>
      <c r="M43" s="44"/>
      <c r="N43" s="44"/>
      <c r="O43" s="44"/>
      <c r="P43" s="44"/>
      <c r="Q43" s="46"/>
      <c r="R43" s="44"/>
      <c r="S43" s="44"/>
      <c r="T43" s="44"/>
      <c r="U43" s="44"/>
      <c r="V43" s="71"/>
    </row>
    <row r="44" spans="1:22" x14ac:dyDescent="0.25">
      <c r="A44" s="268" t="s">
        <v>162</v>
      </c>
      <c r="B44" s="45"/>
      <c r="C44" s="45"/>
      <c r="D44" s="44"/>
      <c r="E44" s="44"/>
      <c r="F44" s="44"/>
      <c r="G44" s="44"/>
      <c r="H44" s="44"/>
      <c r="I44" s="54"/>
      <c r="J44" s="44"/>
      <c r="K44" s="54"/>
      <c r="L44" s="44"/>
      <c r="M44" s="44"/>
      <c r="N44" s="44"/>
      <c r="O44" s="44"/>
      <c r="P44" s="44"/>
      <c r="Q44" s="46"/>
      <c r="R44" s="44"/>
      <c r="S44" s="44"/>
      <c r="T44" s="44"/>
      <c r="U44" s="44"/>
      <c r="V44" s="71"/>
    </row>
    <row r="45" spans="1:22" x14ac:dyDescent="0.25">
      <c r="A45" s="268" t="s">
        <v>163</v>
      </c>
      <c r="B45" s="45"/>
      <c r="C45" s="45"/>
      <c r="D45" s="44"/>
      <c r="E45" s="44"/>
      <c r="F45" s="44"/>
      <c r="G45" s="44"/>
      <c r="H45" s="44"/>
      <c r="I45" s="54"/>
      <c r="J45" s="44"/>
      <c r="K45" s="54"/>
      <c r="L45" s="44"/>
      <c r="M45" s="44"/>
      <c r="N45" s="44"/>
      <c r="O45" s="44"/>
      <c r="P45" s="44"/>
      <c r="Q45" s="46"/>
      <c r="R45" s="44"/>
      <c r="S45" s="44"/>
      <c r="T45" s="44"/>
      <c r="U45" s="44"/>
      <c r="V45" s="71"/>
    </row>
    <row r="46" spans="1:22" x14ac:dyDescent="0.25">
      <c r="A46" s="268" t="s">
        <v>164</v>
      </c>
      <c r="B46" s="45"/>
      <c r="C46" s="45"/>
      <c r="D46" s="44"/>
      <c r="E46" s="44"/>
      <c r="F46" s="44"/>
      <c r="G46" s="44"/>
      <c r="H46" s="44"/>
      <c r="I46" s="54"/>
      <c r="J46" s="44"/>
      <c r="K46" s="54"/>
      <c r="L46" s="44"/>
      <c r="M46" s="44"/>
      <c r="N46" s="44"/>
      <c r="O46" s="44"/>
      <c r="P46" s="44"/>
      <c r="Q46" s="46"/>
      <c r="R46" s="44"/>
      <c r="S46" s="44"/>
      <c r="T46" s="44"/>
      <c r="U46" s="44"/>
      <c r="V46" s="71"/>
    </row>
    <row r="47" spans="1:22" x14ac:dyDescent="0.25">
      <c r="A47" s="268" t="s">
        <v>74</v>
      </c>
      <c r="B47" s="45"/>
      <c r="C47" s="45"/>
      <c r="D47" s="44"/>
      <c r="E47" s="44"/>
      <c r="F47" s="44"/>
      <c r="G47" s="44"/>
      <c r="H47" s="44"/>
      <c r="I47" s="54"/>
      <c r="J47" s="44"/>
      <c r="K47" s="54"/>
      <c r="L47" s="44"/>
      <c r="M47" s="44"/>
      <c r="N47" s="44"/>
      <c r="O47" s="44"/>
      <c r="P47" s="44"/>
      <c r="Q47" s="46"/>
      <c r="R47" s="44"/>
      <c r="S47" s="44"/>
      <c r="T47" s="44"/>
      <c r="U47" s="44"/>
      <c r="V47" s="71"/>
    </row>
    <row r="48" spans="1:22" x14ac:dyDescent="0.25">
      <c r="A48" s="269"/>
      <c r="B48" s="270"/>
      <c r="C48" s="270"/>
      <c r="D48" s="55"/>
      <c r="E48" s="55"/>
      <c r="F48" s="55"/>
      <c r="G48" s="55"/>
      <c r="H48" s="55"/>
      <c r="I48" s="271"/>
      <c r="J48" s="55"/>
      <c r="K48" s="271"/>
      <c r="L48" s="55"/>
      <c r="M48" s="55"/>
      <c r="N48" s="55"/>
      <c r="O48" s="55"/>
      <c r="P48" s="55"/>
      <c r="Q48" s="272"/>
      <c r="R48" s="55"/>
      <c r="S48" s="55"/>
      <c r="T48" s="55"/>
      <c r="U48" s="55"/>
      <c r="V48" s="273"/>
    </row>
    <row r="49" spans="2:6" x14ac:dyDescent="0.25"/>
    <row r="50" spans="2:6" x14ac:dyDescent="0.25"/>
    <row r="51" spans="2:6" x14ac:dyDescent="0.25"/>
    <row r="52" spans="2:6" x14ac:dyDescent="0.25"/>
    <row r="53" spans="2:6" x14ac:dyDescent="0.25">
      <c r="B53" s="11" t="s">
        <v>53</v>
      </c>
      <c r="C53" s="11"/>
    </row>
    <row r="54" spans="2:6" x14ac:dyDescent="0.25">
      <c r="B54" s="11" t="s">
        <v>76</v>
      </c>
      <c r="C54" s="11"/>
    </row>
    <row r="55" spans="2:6" x14ac:dyDescent="0.25">
      <c r="B55" s="10" t="s">
        <v>79</v>
      </c>
      <c r="C55" s="10"/>
      <c r="D55" s="10"/>
      <c r="E55" s="10"/>
      <c r="F55" s="10"/>
    </row>
    <row r="56" spans="2:6" x14ac:dyDescent="0.25">
      <c r="B56" s="10" t="s">
        <v>80</v>
      </c>
      <c r="C56" s="10"/>
      <c r="D56" s="10" t="s">
        <v>84</v>
      </c>
      <c r="E56" s="10" t="s">
        <v>87</v>
      </c>
      <c r="F56" s="10"/>
    </row>
    <row r="57" spans="2:6" x14ac:dyDescent="0.25">
      <c r="B57" s="10"/>
      <c r="C57" s="10"/>
      <c r="D57" s="10" t="s">
        <v>85</v>
      </c>
      <c r="E57" s="10" t="s">
        <v>88</v>
      </c>
      <c r="F57" s="10"/>
    </row>
    <row r="58" spans="2:6" x14ac:dyDescent="0.25">
      <c r="B58" s="10"/>
      <c r="C58" s="10"/>
      <c r="D58" s="10"/>
      <c r="E58" s="10"/>
      <c r="F58" s="10"/>
    </row>
    <row r="59" spans="2:6" x14ac:dyDescent="0.25">
      <c r="B59" s="10" t="s">
        <v>90</v>
      </c>
      <c r="C59" s="10"/>
      <c r="D59" s="10" t="s">
        <v>84</v>
      </c>
      <c r="E59" s="10" t="s">
        <v>83</v>
      </c>
      <c r="F59" s="10"/>
    </row>
    <row r="60" spans="2:6" x14ac:dyDescent="0.25">
      <c r="B60" s="10"/>
      <c r="C60" s="10"/>
      <c r="D60" s="10" t="s">
        <v>85</v>
      </c>
      <c r="E60" s="10" t="s">
        <v>86</v>
      </c>
      <c r="F60" s="10"/>
    </row>
    <row r="61" spans="2:6" x14ac:dyDescent="0.25">
      <c r="B61" s="10"/>
      <c r="C61" s="10"/>
      <c r="D61" s="10"/>
      <c r="E61" s="10"/>
      <c r="F61" s="10"/>
    </row>
    <row r="62" spans="2:6" x14ac:dyDescent="0.25">
      <c r="B62" s="10" t="s">
        <v>89</v>
      </c>
      <c r="C62" s="10"/>
      <c r="D62" s="10" t="s">
        <v>84</v>
      </c>
      <c r="E62" s="10" t="s">
        <v>91</v>
      </c>
      <c r="F62" s="10"/>
    </row>
    <row r="63" spans="2:6" x14ac:dyDescent="0.25">
      <c r="B63" s="10"/>
      <c r="C63" s="10"/>
      <c r="D63" s="10" t="s">
        <v>85</v>
      </c>
      <c r="E63" s="10" t="s">
        <v>92</v>
      </c>
      <c r="F63" s="10"/>
    </row>
    <row r="64" spans="2:6" x14ac:dyDescent="0.25"/>
    <row r="65" x14ac:dyDescent="0.25"/>
  </sheetData>
  <mergeCells count="2">
    <mergeCell ref="E3:O3"/>
    <mergeCell ref="A1:V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Please select from the list" prompt="Please select from the list" xr:uid="{CC27B653-421B-2A40-A643-2C92CA30D562}">
          <x14:formula1>
            <xm:f>'Suppliminetary '!$A$14:$A$16</xm:f>
          </x14:formula1>
          <xm:sqref>G7:G48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3AE5-9AC5-4840-8162-E4B86AB821FB}">
  <dimension ref="A1:J49"/>
  <sheetViews>
    <sheetView workbookViewId="0">
      <selection activeCell="J9" sqref="J9"/>
    </sheetView>
  </sheetViews>
  <sheetFormatPr defaultColWidth="11" defaultRowHeight="15.75" x14ac:dyDescent="0.25"/>
  <cols>
    <col min="2" max="2" width="15.5" customWidth="1"/>
    <col min="3" max="3" width="24.5" customWidth="1"/>
    <col min="7" max="7" width="22" customWidth="1"/>
    <col min="8" max="8" width="13.875" customWidth="1"/>
    <col min="9" max="9" width="18" customWidth="1"/>
    <col min="10" max="10" width="42" customWidth="1"/>
  </cols>
  <sheetData>
    <row r="1" spans="1:10" ht="27" thickBot="1" x14ac:dyDescent="0.45">
      <c r="A1" s="307" t="s">
        <v>96</v>
      </c>
      <c r="B1" s="307"/>
      <c r="C1" s="307"/>
      <c r="D1" s="307"/>
      <c r="E1" s="307"/>
      <c r="F1" s="307"/>
      <c r="G1" s="307"/>
      <c r="H1" s="307"/>
      <c r="I1" s="307"/>
      <c r="J1" s="307"/>
    </row>
    <row r="2" spans="1:10" ht="16.5" thickTop="1" x14ac:dyDescent="0.25"/>
    <row r="3" spans="1:10" x14ac:dyDescent="0.25">
      <c r="A3" t="s">
        <v>166</v>
      </c>
    </row>
    <row r="5" spans="1:10" x14ac:dyDescent="0.25">
      <c r="A5" t="s">
        <v>167</v>
      </c>
    </row>
    <row r="7" spans="1:10" ht="47.25" x14ac:dyDescent="0.25">
      <c r="A7" s="60" t="s">
        <v>57</v>
      </c>
      <c r="B7" s="60" t="s">
        <v>58</v>
      </c>
      <c r="C7" s="60" t="s">
        <v>75</v>
      </c>
      <c r="D7" s="60" t="s">
        <v>61</v>
      </c>
      <c r="E7" s="60" t="s">
        <v>62</v>
      </c>
      <c r="F7" s="60" t="s">
        <v>195</v>
      </c>
      <c r="G7" s="61" t="s">
        <v>196</v>
      </c>
      <c r="H7" s="142" t="s">
        <v>197</v>
      </c>
      <c r="I7" s="142" t="s">
        <v>198</v>
      </c>
      <c r="J7" s="142" t="s">
        <v>199</v>
      </c>
    </row>
    <row r="8" spans="1:10" x14ac:dyDescent="0.25">
      <c r="A8" s="57" t="str">
        <f>Commitments!A7</f>
        <v>D 1</v>
      </c>
      <c r="B8" s="57" t="str">
        <f>Commitments!B7</f>
        <v>Financing</v>
      </c>
      <c r="C8" s="57"/>
      <c r="D8" s="57">
        <f>Commitments!E7</f>
        <v>0</v>
      </c>
      <c r="E8" s="57">
        <f>Commitments!F7</f>
        <v>0</v>
      </c>
      <c r="F8" s="57"/>
      <c r="G8" s="57"/>
      <c r="H8" s="23"/>
      <c r="I8" s="23"/>
      <c r="J8" s="23"/>
    </row>
    <row r="9" spans="1:10" ht="47.25" x14ac:dyDescent="0.25">
      <c r="A9" s="143" t="str">
        <f>Commitments!A8</f>
        <v>D.1.1.</v>
      </c>
      <c r="B9" s="144" t="str">
        <f>Commitments!B8</f>
        <v>Ensure domestic funding for OAT in Prisons</v>
      </c>
      <c r="C9" s="144" t="str">
        <f>Commitments!B8</f>
        <v>Ensure domestic funding for OAT in Prisons</v>
      </c>
      <c r="D9" s="144" t="str">
        <f>Commitments!E8</f>
        <v>Allocate budget</v>
      </c>
      <c r="E9" s="144" t="str">
        <f>Commitments!F8</f>
        <v>Funding allocated</v>
      </c>
      <c r="F9" s="144">
        <f>Commitments!J8</f>
        <v>300000</v>
      </c>
      <c r="G9" s="143" t="s">
        <v>4</v>
      </c>
      <c r="H9" s="145">
        <v>1</v>
      </c>
      <c r="I9" s="146"/>
      <c r="J9" s="147"/>
    </row>
    <row r="10" spans="1:10" x14ac:dyDescent="0.25">
      <c r="A10" s="143" t="str">
        <f>Commitments!A9</f>
        <v>D 1.2.</v>
      </c>
      <c r="B10" s="144">
        <f>Commitments!B9</f>
        <v>0</v>
      </c>
      <c r="C10" s="144">
        <f>Commitments!B9</f>
        <v>0</v>
      </c>
      <c r="D10" s="144">
        <f>Commitments!E9</f>
        <v>0</v>
      </c>
      <c r="E10" s="144">
        <f>Commitments!F9</f>
        <v>0</v>
      </c>
      <c r="F10" s="144"/>
      <c r="G10" s="143"/>
      <c r="H10" s="145"/>
      <c r="I10" s="145"/>
      <c r="J10" s="145"/>
    </row>
    <row r="11" spans="1:10" x14ac:dyDescent="0.25">
      <c r="A11" s="143" t="str">
        <f>Commitments!A10</f>
        <v>D 1.3.</v>
      </c>
      <c r="B11" s="144">
        <f>Commitments!B10</f>
        <v>0</v>
      </c>
      <c r="C11" s="144">
        <f>Commitments!B10</f>
        <v>0</v>
      </c>
      <c r="D11" s="144">
        <f>Commitments!E10</f>
        <v>0</v>
      </c>
      <c r="E11" s="144">
        <f>Commitments!F10</f>
        <v>0</v>
      </c>
      <c r="F11" s="144"/>
      <c r="G11" s="143"/>
      <c r="H11" s="145"/>
      <c r="I11" s="145"/>
      <c r="J11" s="145"/>
    </row>
    <row r="12" spans="1:10" x14ac:dyDescent="0.25">
      <c r="A12" s="143" t="str">
        <f>Commitments!A11</f>
        <v>…</v>
      </c>
      <c r="B12" s="144">
        <f>Commitments!B11</f>
        <v>0</v>
      </c>
      <c r="C12" s="144">
        <f>Commitments!B11</f>
        <v>0</v>
      </c>
      <c r="D12" s="144">
        <f>Commitments!E11</f>
        <v>0</v>
      </c>
      <c r="E12" s="144">
        <f>Commitments!F11</f>
        <v>0</v>
      </c>
      <c r="F12" s="144"/>
      <c r="G12" s="143"/>
      <c r="H12" s="145"/>
      <c r="I12" s="145"/>
      <c r="J12" s="145"/>
    </row>
    <row r="13" spans="1:10" x14ac:dyDescent="0.25">
      <c r="A13" s="143">
        <f>Commitments!A12</f>
        <v>0</v>
      </c>
      <c r="B13" s="144">
        <f>Commitments!B12</f>
        <v>0</v>
      </c>
      <c r="C13" s="144">
        <f>Commitments!B12</f>
        <v>0</v>
      </c>
      <c r="D13" s="144">
        <f>Commitments!E12</f>
        <v>0</v>
      </c>
      <c r="E13" s="144">
        <f>Commitments!F12</f>
        <v>0</v>
      </c>
      <c r="F13" s="144"/>
      <c r="G13" s="143"/>
      <c r="H13" s="145"/>
      <c r="I13" s="145"/>
      <c r="J13" s="145"/>
    </row>
    <row r="14" spans="1:10" ht="31.5" x14ac:dyDescent="0.25">
      <c r="A14" s="148" t="str">
        <f>Commitments!A13</f>
        <v>D 2</v>
      </c>
      <c r="B14" s="149" t="str">
        <f>Commitments!B13</f>
        <v>Drugs, supplies and equipment</v>
      </c>
      <c r="C14" s="149" t="str">
        <f>Commitments!B13</f>
        <v>Drugs, supplies and equipment</v>
      </c>
      <c r="D14" s="149">
        <f>Commitments!E13</f>
        <v>0</v>
      </c>
      <c r="E14" s="149">
        <f>Commitments!F13</f>
        <v>0</v>
      </c>
      <c r="F14" s="149"/>
      <c r="G14" s="148"/>
      <c r="H14" s="150"/>
      <c r="I14" s="150"/>
      <c r="J14" s="150"/>
    </row>
    <row r="15" spans="1:10" ht="31.5" x14ac:dyDescent="0.25">
      <c r="A15" s="148" t="str">
        <f>Commitments!A14</f>
        <v>D 2.1.</v>
      </c>
      <c r="B15" s="149" t="str">
        <f>Commitments!B14</f>
        <v>Register Methadone</v>
      </c>
      <c r="C15" s="149" t="str">
        <f>Commitments!B14</f>
        <v>Register Methadone</v>
      </c>
      <c r="D15" s="149">
        <f>Commitments!E14</f>
        <v>0</v>
      </c>
      <c r="E15" s="149">
        <f>Commitments!F14</f>
        <v>0</v>
      </c>
      <c r="F15" s="149"/>
      <c r="G15" s="148"/>
      <c r="H15" s="150"/>
      <c r="I15" s="150"/>
      <c r="J15" s="150"/>
    </row>
    <row r="16" spans="1:10" x14ac:dyDescent="0.25">
      <c r="A16" s="148" t="str">
        <f>Commitments!A15</f>
        <v>D 2.2.</v>
      </c>
      <c r="B16" s="149">
        <f>Commitments!B15</f>
        <v>0</v>
      </c>
      <c r="C16" s="149">
        <f>Commitments!B15</f>
        <v>0</v>
      </c>
      <c r="D16" s="149">
        <f>Commitments!E15</f>
        <v>0</v>
      </c>
      <c r="E16" s="149">
        <f>Commitments!F15</f>
        <v>0</v>
      </c>
      <c r="F16" s="149"/>
      <c r="G16" s="148"/>
      <c r="H16" s="150"/>
      <c r="I16" s="150"/>
      <c r="J16" s="150"/>
    </row>
    <row r="17" spans="1:10" x14ac:dyDescent="0.25">
      <c r="A17" s="148" t="str">
        <f>Commitments!A16</f>
        <v>D 2.3.</v>
      </c>
      <c r="B17" s="149">
        <f>Commitments!B16</f>
        <v>0</v>
      </c>
      <c r="C17" s="149">
        <f>Commitments!B16</f>
        <v>0</v>
      </c>
      <c r="D17" s="149">
        <f>Commitments!E16</f>
        <v>0</v>
      </c>
      <c r="E17" s="149">
        <f>Commitments!F16</f>
        <v>0</v>
      </c>
      <c r="F17" s="149"/>
      <c r="G17" s="148"/>
      <c r="H17" s="150"/>
      <c r="I17" s="150"/>
      <c r="J17" s="150"/>
    </row>
    <row r="18" spans="1:10" x14ac:dyDescent="0.25">
      <c r="A18" s="148" t="str">
        <f>Commitments!A17</f>
        <v>…</v>
      </c>
      <c r="B18" s="149">
        <f>Commitments!B17</f>
        <v>0</v>
      </c>
      <c r="C18" s="149">
        <f>Commitments!B17</f>
        <v>0</v>
      </c>
      <c r="D18" s="149">
        <f>Commitments!E17</f>
        <v>0</v>
      </c>
      <c r="E18" s="149">
        <f>Commitments!F17</f>
        <v>0</v>
      </c>
      <c r="F18" s="149"/>
      <c r="G18" s="148"/>
      <c r="H18" s="150"/>
      <c r="I18" s="150"/>
      <c r="J18" s="150"/>
    </row>
    <row r="19" spans="1:10" x14ac:dyDescent="0.25">
      <c r="A19" s="148">
        <f>Commitments!A18</f>
        <v>0</v>
      </c>
      <c r="B19" s="149">
        <f>Commitments!B18</f>
        <v>0</v>
      </c>
      <c r="C19" s="149">
        <f>Commitments!B18</f>
        <v>0</v>
      </c>
      <c r="D19" s="149">
        <f>Commitments!E18</f>
        <v>0</v>
      </c>
      <c r="E19" s="149">
        <f>Commitments!F18</f>
        <v>0</v>
      </c>
      <c r="F19" s="149"/>
      <c r="G19" s="148"/>
      <c r="H19" s="150"/>
      <c r="I19" s="150"/>
      <c r="J19" s="150"/>
    </row>
    <row r="20" spans="1:10" x14ac:dyDescent="0.25">
      <c r="A20" s="151" t="str">
        <f>Commitments!A19</f>
        <v>D 3</v>
      </c>
      <c r="B20" s="152" t="str">
        <f>Commitments!B19</f>
        <v>Service Provision</v>
      </c>
      <c r="C20" s="152" t="str">
        <f>Commitments!B19</f>
        <v>Service Provision</v>
      </c>
      <c r="D20" s="152">
        <f>Commitments!E19</f>
        <v>0</v>
      </c>
      <c r="E20" s="152">
        <f>Commitments!F19</f>
        <v>0</v>
      </c>
      <c r="F20" s="152"/>
      <c r="G20" s="151"/>
      <c r="H20" s="153"/>
      <c r="I20" s="153"/>
      <c r="J20" s="153"/>
    </row>
    <row r="21" spans="1:10" ht="63" x14ac:dyDescent="0.25">
      <c r="A21" s="151" t="str">
        <f>Commitments!A20</f>
        <v>D 3.1.</v>
      </c>
      <c r="B21" s="152" t="str">
        <f>Commitments!B20</f>
        <v>Provide services for 800 individuals in prisons</v>
      </c>
      <c r="C21" s="152" t="str">
        <f>Commitments!B20</f>
        <v>Provide services for 800 individuals in prisons</v>
      </c>
      <c r="D21" s="152">
        <f>Commitments!E20</f>
        <v>0</v>
      </c>
      <c r="E21" s="152">
        <f>Commitments!F20</f>
        <v>0</v>
      </c>
      <c r="F21" s="152"/>
      <c r="G21" s="151"/>
      <c r="H21" s="153"/>
      <c r="I21" s="153"/>
      <c r="J21" s="153"/>
    </row>
    <row r="22" spans="1:10" x14ac:dyDescent="0.25">
      <c r="A22" s="151" t="str">
        <f>Commitments!A21</f>
        <v>D 3.2.</v>
      </c>
      <c r="B22" s="152">
        <f>Commitments!B21</f>
        <v>0</v>
      </c>
      <c r="C22" s="152">
        <f>Commitments!B21</f>
        <v>0</v>
      </c>
      <c r="D22" s="152">
        <f>Commitments!E21</f>
        <v>0</v>
      </c>
      <c r="E22" s="152">
        <f>Commitments!F21</f>
        <v>0</v>
      </c>
      <c r="F22" s="152"/>
      <c r="G22" s="151"/>
      <c r="H22" s="153"/>
      <c r="I22" s="153"/>
      <c r="J22" s="153"/>
    </row>
    <row r="23" spans="1:10" x14ac:dyDescent="0.25">
      <c r="A23" s="151" t="str">
        <f>Commitments!A22</f>
        <v>D 3.3.</v>
      </c>
      <c r="B23" s="152">
        <f>Commitments!B22</f>
        <v>0</v>
      </c>
      <c r="C23" s="152">
        <f>Commitments!B22</f>
        <v>0</v>
      </c>
      <c r="D23" s="152">
        <f>Commitments!E22</f>
        <v>0</v>
      </c>
      <c r="E23" s="152">
        <f>Commitments!F22</f>
        <v>0</v>
      </c>
      <c r="F23" s="152"/>
      <c r="G23" s="151"/>
      <c r="H23" s="153"/>
      <c r="I23" s="153"/>
      <c r="J23" s="153"/>
    </row>
    <row r="24" spans="1:10" x14ac:dyDescent="0.25">
      <c r="A24" s="151" t="str">
        <f>Commitments!A23</f>
        <v>…</v>
      </c>
      <c r="B24" s="152">
        <f>Commitments!B23</f>
        <v>0</v>
      </c>
      <c r="C24" s="152">
        <f>Commitments!B23</f>
        <v>0</v>
      </c>
      <c r="D24" s="152">
        <f>Commitments!E23</f>
        <v>0</v>
      </c>
      <c r="E24" s="152">
        <f>Commitments!F23</f>
        <v>0</v>
      </c>
      <c r="F24" s="152"/>
      <c r="G24" s="151"/>
      <c r="H24" s="153"/>
      <c r="I24" s="153"/>
      <c r="J24" s="153"/>
    </row>
    <row r="25" spans="1:10" x14ac:dyDescent="0.25">
      <c r="A25" s="151">
        <f>Commitments!A24</f>
        <v>0</v>
      </c>
      <c r="B25" s="152">
        <f>Commitments!B24</f>
        <v>0</v>
      </c>
      <c r="C25" s="152">
        <f>Commitments!B24</f>
        <v>0</v>
      </c>
      <c r="D25" s="152">
        <f>Commitments!E24</f>
        <v>0</v>
      </c>
      <c r="E25" s="152">
        <f>Commitments!F24</f>
        <v>0</v>
      </c>
      <c r="F25" s="152"/>
      <c r="G25" s="151"/>
      <c r="H25" s="153"/>
      <c r="I25" s="153"/>
      <c r="J25" s="153"/>
    </row>
    <row r="26" spans="1:10" x14ac:dyDescent="0.25">
      <c r="A26" s="154" t="str">
        <f>Commitments!A25</f>
        <v>D 4</v>
      </c>
      <c r="B26" s="155" t="str">
        <f>Commitments!B25</f>
        <v>Governance</v>
      </c>
      <c r="C26" s="155" t="str">
        <f>Commitments!B25</f>
        <v>Governance</v>
      </c>
      <c r="D26" s="155">
        <f>Commitments!E25</f>
        <v>0</v>
      </c>
      <c r="E26" s="155">
        <f>Commitments!F25</f>
        <v>0</v>
      </c>
      <c r="F26" s="155"/>
      <c r="G26" s="154"/>
      <c r="H26" s="156"/>
      <c r="I26" s="156"/>
      <c r="J26" s="156"/>
    </row>
    <row r="27" spans="1:10" ht="47.25" x14ac:dyDescent="0.25">
      <c r="A27" s="154" t="str">
        <f>Commitments!A26</f>
        <v>D 4.1.</v>
      </c>
      <c r="B27" s="155" t="str">
        <f>Commitments!B26</f>
        <v>Revise OAT protocol for prisons</v>
      </c>
      <c r="C27" s="155" t="str">
        <f>Commitments!B26</f>
        <v>Revise OAT protocol for prisons</v>
      </c>
      <c r="D27" s="155">
        <f>Commitments!E26</f>
        <v>0</v>
      </c>
      <c r="E27" s="155">
        <f>Commitments!F26</f>
        <v>0</v>
      </c>
      <c r="F27" s="155"/>
      <c r="G27" s="154"/>
      <c r="H27" s="156"/>
      <c r="I27" s="156"/>
      <c r="J27" s="156"/>
    </row>
    <row r="28" spans="1:10" x14ac:dyDescent="0.25">
      <c r="A28" s="154" t="str">
        <f>Commitments!A27</f>
        <v>D 4.2.</v>
      </c>
      <c r="B28" s="155">
        <f>Commitments!B27</f>
        <v>0</v>
      </c>
      <c r="C28" s="155">
        <f>Commitments!B27</f>
        <v>0</v>
      </c>
      <c r="D28" s="155">
        <f>Commitments!E27</f>
        <v>0</v>
      </c>
      <c r="E28" s="155">
        <f>Commitments!F27</f>
        <v>0</v>
      </c>
      <c r="F28" s="155"/>
      <c r="G28" s="154"/>
      <c r="H28" s="156"/>
      <c r="I28" s="156"/>
      <c r="J28" s="156"/>
    </row>
    <row r="29" spans="1:10" x14ac:dyDescent="0.25">
      <c r="A29" s="154" t="str">
        <f>Commitments!A28</f>
        <v>D 4.3.</v>
      </c>
      <c r="B29" s="155">
        <f>Commitments!B28</f>
        <v>0</v>
      </c>
      <c r="C29" s="155">
        <f>Commitments!B28</f>
        <v>0</v>
      </c>
      <c r="D29" s="155">
        <f>Commitments!E28</f>
        <v>0</v>
      </c>
      <c r="E29" s="155">
        <f>Commitments!F28</f>
        <v>0</v>
      </c>
      <c r="F29" s="155"/>
      <c r="G29" s="154"/>
      <c r="H29" s="156"/>
      <c r="I29" s="156"/>
      <c r="J29" s="156"/>
    </row>
    <row r="30" spans="1:10" x14ac:dyDescent="0.25">
      <c r="A30" s="154" t="str">
        <f>Commitments!A29</f>
        <v>…</v>
      </c>
      <c r="B30" s="155">
        <f>Commitments!B29</f>
        <v>0</v>
      </c>
      <c r="C30" s="155">
        <f>Commitments!B29</f>
        <v>0</v>
      </c>
      <c r="D30" s="155">
        <f>Commitments!E29</f>
        <v>0</v>
      </c>
      <c r="E30" s="155">
        <f>Commitments!F29</f>
        <v>0</v>
      </c>
      <c r="F30" s="155"/>
      <c r="G30" s="154"/>
      <c r="H30" s="156"/>
      <c r="I30" s="156"/>
      <c r="J30" s="156"/>
    </row>
    <row r="31" spans="1:10" x14ac:dyDescent="0.25">
      <c r="A31" s="154">
        <f>Commitments!A30</f>
        <v>0</v>
      </c>
      <c r="B31" s="155">
        <f>Commitments!B30</f>
        <v>0</v>
      </c>
      <c r="C31" s="155">
        <f>Commitments!B30</f>
        <v>0</v>
      </c>
      <c r="D31" s="155">
        <f>Commitments!E30</f>
        <v>0</v>
      </c>
      <c r="E31" s="155">
        <f>Commitments!F30</f>
        <v>0</v>
      </c>
      <c r="F31" s="155"/>
      <c r="G31" s="154"/>
      <c r="H31" s="156"/>
      <c r="I31" s="156"/>
      <c r="J31" s="156"/>
    </row>
    <row r="32" spans="1:10" ht="31.5" x14ac:dyDescent="0.25">
      <c r="A32" s="157" t="str">
        <f>Commitments!A31</f>
        <v>D 5</v>
      </c>
      <c r="B32" s="158" t="str">
        <f>Commitments!B31</f>
        <v>Data and Information</v>
      </c>
      <c r="C32" s="158" t="str">
        <f>Commitments!B31</f>
        <v>Data and Information</v>
      </c>
      <c r="D32" s="158">
        <f>Commitments!E31</f>
        <v>0</v>
      </c>
      <c r="E32" s="158">
        <f>Commitments!F31</f>
        <v>0</v>
      </c>
      <c r="F32" s="158"/>
      <c r="G32" s="157"/>
      <c r="H32" s="159"/>
      <c r="I32" s="159"/>
      <c r="J32" s="159"/>
    </row>
    <row r="33" spans="1:10" ht="47.25" x14ac:dyDescent="0.25">
      <c r="A33" s="157" t="str">
        <f>Commitments!A32</f>
        <v>D 5.1.</v>
      </c>
      <c r="B33" s="158" t="str">
        <f>Commitments!B32</f>
        <v>Satisfection survey among OAT patients</v>
      </c>
      <c r="C33" s="158" t="str">
        <f>Commitments!B32</f>
        <v>Satisfection survey among OAT patients</v>
      </c>
      <c r="D33" s="158">
        <f>Commitments!E32</f>
        <v>0</v>
      </c>
      <c r="E33" s="158">
        <f>Commitments!F32</f>
        <v>0</v>
      </c>
      <c r="F33" s="158"/>
      <c r="G33" s="157"/>
      <c r="H33" s="159"/>
      <c r="I33" s="159"/>
      <c r="J33" s="159"/>
    </row>
    <row r="34" spans="1:10" x14ac:dyDescent="0.25">
      <c r="A34" s="157" t="str">
        <f>Commitments!A33</f>
        <v>D 5.2.</v>
      </c>
      <c r="B34" s="158">
        <f>Commitments!B33</f>
        <v>0</v>
      </c>
      <c r="C34" s="158">
        <f>Commitments!B33</f>
        <v>0</v>
      </c>
      <c r="D34" s="158">
        <f>Commitments!E33</f>
        <v>0</v>
      </c>
      <c r="E34" s="158">
        <f>Commitments!F33</f>
        <v>0</v>
      </c>
      <c r="F34" s="158"/>
      <c r="G34" s="157"/>
      <c r="H34" s="159"/>
      <c r="I34" s="159"/>
      <c r="J34" s="159"/>
    </row>
    <row r="35" spans="1:10" x14ac:dyDescent="0.25">
      <c r="A35" s="157" t="str">
        <f>Commitments!A34</f>
        <v>D 5.3.</v>
      </c>
      <c r="B35" s="158">
        <f>Commitments!B34</f>
        <v>0</v>
      </c>
      <c r="C35" s="158">
        <f>Commitments!B34</f>
        <v>0</v>
      </c>
      <c r="D35" s="158">
        <f>Commitments!E34</f>
        <v>0</v>
      </c>
      <c r="E35" s="158">
        <f>Commitments!F34</f>
        <v>0</v>
      </c>
      <c r="F35" s="158"/>
      <c r="G35" s="157"/>
      <c r="H35" s="159"/>
      <c r="I35" s="159"/>
      <c r="J35" s="159"/>
    </row>
    <row r="36" spans="1:10" x14ac:dyDescent="0.25">
      <c r="A36" s="157" t="str">
        <f>Commitments!A35</f>
        <v>…</v>
      </c>
      <c r="B36" s="158">
        <f>Commitments!B35</f>
        <v>0</v>
      </c>
      <c r="C36" s="158">
        <f>Commitments!B35</f>
        <v>0</v>
      </c>
      <c r="D36" s="158">
        <f>Commitments!E35</f>
        <v>0</v>
      </c>
      <c r="E36" s="158">
        <f>Commitments!F35</f>
        <v>0</v>
      </c>
      <c r="F36" s="158"/>
      <c r="G36" s="157"/>
      <c r="H36" s="159"/>
      <c r="I36" s="159"/>
      <c r="J36" s="159"/>
    </row>
    <row r="37" spans="1:10" x14ac:dyDescent="0.25">
      <c r="A37" s="157">
        <f>Commitments!A36</f>
        <v>0</v>
      </c>
      <c r="B37" s="158">
        <f>Commitments!B36</f>
        <v>0</v>
      </c>
      <c r="C37" s="158">
        <f>Commitments!B36</f>
        <v>0</v>
      </c>
      <c r="D37" s="158">
        <f>Commitments!E36</f>
        <v>0</v>
      </c>
      <c r="E37" s="158">
        <f>Commitments!F36</f>
        <v>0</v>
      </c>
      <c r="F37" s="158"/>
      <c r="G37" s="157"/>
      <c r="H37" s="159"/>
      <c r="I37" s="159"/>
      <c r="J37" s="159"/>
    </row>
    <row r="38" spans="1:10" ht="31.5" x14ac:dyDescent="0.25">
      <c r="A38" s="160" t="str">
        <f>Commitments!A37</f>
        <v>D 6</v>
      </c>
      <c r="B38" s="161" t="str">
        <f>Commitments!B37</f>
        <v>Human Resources</v>
      </c>
      <c r="C38" s="161" t="str">
        <f>Commitments!B37</f>
        <v>Human Resources</v>
      </c>
      <c r="D38" s="161">
        <f>Commitments!E37</f>
        <v>0</v>
      </c>
      <c r="E38" s="161">
        <f>Commitments!F37</f>
        <v>0</v>
      </c>
      <c r="F38" s="161"/>
      <c r="G38" s="160"/>
      <c r="H38" s="162"/>
      <c r="I38" s="162"/>
      <c r="J38" s="162"/>
    </row>
    <row r="39" spans="1:10" x14ac:dyDescent="0.25">
      <c r="A39" s="160" t="str">
        <f>Commitments!A38</f>
        <v>D 6.1.</v>
      </c>
      <c r="B39" s="161">
        <f>Commitments!B38</f>
        <v>0</v>
      </c>
      <c r="C39" s="161">
        <f>Commitments!B38</f>
        <v>0</v>
      </c>
      <c r="D39" s="161">
        <f>Commitments!E38</f>
        <v>0</v>
      </c>
      <c r="E39" s="161">
        <f>Commitments!F38</f>
        <v>0</v>
      </c>
      <c r="F39" s="161"/>
      <c r="G39" s="160"/>
      <c r="H39" s="162"/>
      <c r="I39" s="162"/>
      <c r="J39" s="162"/>
    </row>
    <row r="40" spans="1:10" x14ac:dyDescent="0.25">
      <c r="A40" s="160" t="str">
        <f>Commitments!A39</f>
        <v>D 6.2.</v>
      </c>
      <c r="B40" s="161">
        <f>Commitments!B39</f>
        <v>0</v>
      </c>
      <c r="C40" s="161">
        <f>Commitments!B39</f>
        <v>0</v>
      </c>
      <c r="D40" s="161">
        <f>Commitments!E39</f>
        <v>0</v>
      </c>
      <c r="E40" s="161">
        <f>Commitments!F39</f>
        <v>0</v>
      </c>
      <c r="F40" s="161"/>
      <c r="G40" s="160"/>
      <c r="H40" s="162"/>
      <c r="I40" s="162"/>
      <c r="J40" s="162"/>
    </row>
    <row r="41" spans="1:10" x14ac:dyDescent="0.25">
      <c r="A41" s="160" t="str">
        <f>Commitments!A40</f>
        <v>D 6.3.</v>
      </c>
      <c r="B41" s="161">
        <f>Commitments!B40</f>
        <v>0</v>
      </c>
      <c r="C41" s="161">
        <f>Commitments!B40</f>
        <v>0</v>
      </c>
      <c r="D41" s="161">
        <f>Commitments!E40</f>
        <v>0</v>
      </c>
      <c r="E41" s="161">
        <f>Commitments!F40</f>
        <v>0</v>
      </c>
      <c r="F41" s="161"/>
      <c r="G41" s="160"/>
      <c r="H41" s="162"/>
      <c r="I41" s="162"/>
      <c r="J41" s="162"/>
    </row>
    <row r="42" spans="1:10" x14ac:dyDescent="0.25">
      <c r="A42" s="160" t="str">
        <f>Commitments!A41</f>
        <v>…</v>
      </c>
      <c r="B42" s="161">
        <f>Commitments!B41</f>
        <v>0</v>
      </c>
      <c r="C42" s="161">
        <f>Commitments!B41</f>
        <v>0</v>
      </c>
      <c r="D42" s="161">
        <f>Commitments!E41</f>
        <v>0</v>
      </c>
      <c r="E42" s="161">
        <f>Commitments!F41</f>
        <v>0</v>
      </c>
      <c r="F42" s="161"/>
      <c r="G42" s="160"/>
      <c r="H42" s="162"/>
      <c r="I42" s="162"/>
      <c r="J42" s="162"/>
    </row>
    <row r="43" spans="1:10" x14ac:dyDescent="0.25">
      <c r="A43" s="160">
        <f>Commitments!A42</f>
        <v>0</v>
      </c>
      <c r="B43" s="161">
        <f>Commitments!B42</f>
        <v>0</v>
      </c>
      <c r="C43" s="161">
        <f>Commitments!B42</f>
        <v>0</v>
      </c>
      <c r="D43" s="161">
        <f>Commitments!E42</f>
        <v>0</v>
      </c>
      <c r="E43" s="161">
        <f>Commitments!F42</f>
        <v>0</v>
      </c>
      <c r="F43" s="161"/>
      <c r="G43" s="160"/>
      <c r="H43" s="162"/>
      <c r="I43" s="162"/>
      <c r="J43" s="162"/>
    </row>
    <row r="44" spans="1:10" ht="31.5" x14ac:dyDescent="0.25">
      <c r="A44" s="163" t="str">
        <f>Commitments!A43</f>
        <v>D 7</v>
      </c>
      <c r="B44" s="164" t="str">
        <f>Commitments!B43</f>
        <v>Results and outcomes</v>
      </c>
      <c r="C44" s="164" t="str">
        <f>Commitments!B43</f>
        <v>Results and outcomes</v>
      </c>
      <c r="D44" s="164">
        <f>Commitments!E43</f>
        <v>0</v>
      </c>
      <c r="E44" s="164">
        <f>Commitments!F43</f>
        <v>0</v>
      </c>
      <c r="F44" s="164"/>
      <c r="G44" s="163"/>
      <c r="H44" s="165"/>
      <c r="I44" s="165"/>
      <c r="J44" s="165"/>
    </row>
    <row r="45" spans="1:10" x14ac:dyDescent="0.25">
      <c r="A45" s="163" t="str">
        <f>Commitments!A44</f>
        <v>D 7.1.</v>
      </c>
      <c r="B45" s="164">
        <f>Commitments!B44</f>
        <v>0</v>
      </c>
      <c r="C45" s="164">
        <f>Commitments!B44</f>
        <v>0</v>
      </c>
      <c r="D45" s="164">
        <f>Commitments!E44</f>
        <v>0</v>
      </c>
      <c r="E45" s="164">
        <f>Commitments!F44</f>
        <v>0</v>
      </c>
      <c r="F45" s="164"/>
      <c r="G45" s="163"/>
      <c r="H45" s="165"/>
      <c r="I45" s="165"/>
      <c r="J45" s="165"/>
    </row>
    <row r="46" spans="1:10" x14ac:dyDescent="0.25">
      <c r="A46" s="163" t="str">
        <f>Commitments!A45</f>
        <v>D 7.2.</v>
      </c>
      <c r="B46" s="164">
        <f>Commitments!B45</f>
        <v>0</v>
      </c>
      <c r="C46" s="164">
        <f>Commitments!B45</f>
        <v>0</v>
      </c>
      <c r="D46" s="164">
        <f>Commitments!E45</f>
        <v>0</v>
      </c>
      <c r="E46" s="164">
        <f>Commitments!F45</f>
        <v>0</v>
      </c>
      <c r="F46" s="164"/>
      <c r="G46" s="163"/>
      <c r="H46" s="165"/>
      <c r="I46" s="165"/>
      <c r="J46" s="165"/>
    </row>
    <row r="47" spans="1:10" x14ac:dyDescent="0.25">
      <c r="A47" s="163" t="str">
        <f>Commitments!A46</f>
        <v>D 7.3.</v>
      </c>
      <c r="B47" s="164">
        <f>Commitments!B46</f>
        <v>0</v>
      </c>
      <c r="C47" s="164">
        <f>Commitments!B46</f>
        <v>0</v>
      </c>
      <c r="D47" s="164">
        <f>Commitments!E46</f>
        <v>0</v>
      </c>
      <c r="E47" s="164">
        <f>Commitments!F46</f>
        <v>0</v>
      </c>
      <c r="F47" s="164"/>
      <c r="G47" s="163"/>
      <c r="H47" s="165"/>
      <c r="I47" s="165"/>
      <c r="J47" s="165"/>
    </row>
    <row r="48" spans="1:10" x14ac:dyDescent="0.25">
      <c r="A48" s="163" t="str">
        <f>Commitments!A47</f>
        <v>…</v>
      </c>
      <c r="B48" s="164">
        <f>Commitments!B47</f>
        <v>0</v>
      </c>
      <c r="C48" s="164">
        <f>Commitments!B47</f>
        <v>0</v>
      </c>
      <c r="D48" s="164">
        <f>Commitments!E47</f>
        <v>0</v>
      </c>
      <c r="E48" s="164">
        <f>Commitments!F47</f>
        <v>0</v>
      </c>
      <c r="F48" s="164"/>
      <c r="G48" s="163"/>
      <c r="H48" s="165"/>
      <c r="I48" s="165"/>
      <c r="J48" s="165"/>
    </row>
    <row r="49" spans="1:10" x14ac:dyDescent="0.25">
      <c r="A49" s="58">
        <f>Commitments!A48</f>
        <v>0</v>
      </c>
      <c r="B49" s="141">
        <f>Commitments!B48</f>
        <v>0</v>
      </c>
      <c r="C49" s="141">
        <f>Commitments!B48</f>
        <v>0</v>
      </c>
      <c r="D49" s="141">
        <f>Commitments!E48</f>
        <v>0</v>
      </c>
      <c r="E49" s="141">
        <f>Commitments!F48</f>
        <v>0</v>
      </c>
      <c r="F49" s="141"/>
      <c r="G49" s="58"/>
      <c r="H49" s="59"/>
      <c r="I49" s="59"/>
      <c r="J49" s="59"/>
    </row>
  </sheetData>
  <mergeCells count="1">
    <mergeCell ref="A1:J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D801562-18A0-CD42-A5AF-ACDE2E1419DB}">
          <x14:formula1>
            <xm:f>'Suppliminetary '!$A$6:$A$7</xm:f>
          </x14:formula1>
          <xm:sqref>G8:G49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AD678-2ABF-D247-A5CD-1C8DC49E5474}">
  <dimension ref="A1:X70"/>
  <sheetViews>
    <sheetView workbookViewId="0">
      <selection activeCell="A71" sqref="A71:XFD1048576"/>
    </sheetView>
  </sheetViews>
  <sheetFormatPr defaultColWidth="0" defaultRowHeight="15.75" zeroHeight="1" x14ac:dyDescent="0.25"/>
  <cols>
    <col min="1" max="1" width="7.375" customWidth="1"/>
    <col min="2" max="2" width="33.125" customWidth="1"/>
    <col min="3" max="3" width="26.875" customWidth="1"/>
    <col min="4" max="5" width="10.875" customWidth="1"/>
    <col min="6" max="6" width="15.875" customWidth="1"/>
    <col min="7" max="7" width="10.875" customWidth="1"/>
    <col min="8" max="8" width="14.5" style="21" customWidth="1"/>
    <col min="9" max="9" width="10.875" customWidth="1"/>
    <col min="10" max="10" width="12.875" style="21" customWidth="1"/>
    <col min="11" max="18" width="10.875" customWidth="1"/>
    <col min="19" max="19" width="10.875" style="115" customWidth="1"/>
    <col min="20" max="20" width="13.125" customWidth="1"/>
    <col min="21" max="21" width="10.875" hidden="1" customWidth="1"/>
    <col min="22" max="24" width="0" hidden="1" customWidth="1"/>
    <col min="25" max="16384" width="10.875" hidden="1"/>
  </cols>
  <sheetData>
    <row r="1" spans="1:20" ht="26.25" x14ac:dyDescent="0.4">
      <c r="A1" s="314" t="s">
        <v>101</v>
      </c>
      <c r="B1" s="314"/>
      <c r="C1" s="314"/>
      <c r="D1" s="314"/>
      <c r="E1" s="314"/>
      <c r="F1" s="314"/>
      <c r="G1" s="314"/>
      <c r="H1" s="314"/>
      <c r="I1" s="314"/>
      <c r="J1" s="314"/>
      <c r="K1" s="314"/>
      <c r="L1" s="314"/>
      <c r="M1" s="314"/>
      <c r="N1" s="314"/>
      <c r="O1" s="314"/>
      <c r="P1" s="314"/>
      <c r="Q1" s="314"/>
      <c r="R1" s="314"/>
      <c r="S1" s="314"/>
      <c r="T1" s="314"/>
    </row>
    <row r="2" spans="1:20" ht="16.5" thickBot="1" x14ac:dyDescent="0.3">
      <c r="B2" s="56" t="s">
        <v>102</v>
      </c>
    </row>
    <row r="3" spans="1:20" ht="16.5" thickBot="1" x14ac:dyDescent="0.3">
      <c r="B3" s="47" t="s">
        <v>55</v>
      </c>
      <c r="D3" s="304"/>
      <c r="E3" s="305"/>
      <c r="F3" s="305"/>
      <c r="G3" s="305"/>
      <c r="H3" s="305"/>
      <c r="I3" s="305"/>
      <c r="J3" s="305"/>
      <c r="K3" s="305"/>
      <c r="L3" s="305"/>
      <c r="M3" s="305"/>
      <c r="N3" s="306"/>
    </row>
    <row r="4" spans="1:20" x14ac:dyDescent="0.25">
      <c r="D4" s="11" t="s">
        <v>103</v>
      </c>
      <c r="H4"/>
      <c r="I4" s="21"/>
      <c r="J4"/>
      <c r="K4" s="21"/>
    </row>
    <row r="5" spans="1:20" x14ac:dyDescent="0.25"/>
    <row r="6" spans="1:20" x14ac:dyDescent="0.25">
      <c r="B6" t="s">
        <v>104</v>
      </c>
    </row>
    <row r="7" spans="1:20" x14ac:dyDescent="0.25">
      <c r="B7" t="s">
        <v>105</v>
      </c>
      <c r="C7" t="s">
        <v>109</v>
      </c>
    </row>
    <row r="8" spans="1:20" x14ac:dyDescent="0.25">
      <c r="B8" t="s">
        <v>106</v>
      </c>
      <c r="C8" t="s">
        <v>110</v>
      </c>
    </row>
    <row r="9" spans="1:20" x14ac:dyDescent="0.25">
      <c r="B9" t="s">
        <v>95</v>
      </c>
      <c r="C9" t="s">
        <v>114</v>
      </c>
    </row>
    <row r="10" spans="1:20" ht="16.5" thickBot="1" x14ac:dyDescent="0.3"/>
    <row r="11" spans="1:20" ht="33" customHeight="1" thickBot="1" x14ac:dyDescent="0.3">
      <c r="A11" s="232"/>
      <c r="B11" s="233"/>
      <c r="C11" s="233"/>
      <c r="D11" s="233"/>
      <c r="E11" s="233"/>
      <c r="F11" s="233"/>
      <c r="G11" s="233"/>
      <c r="H11" s="234"/>
      <c r="I11" s="233"/>
      <c r="J11" s="235"/>
      <c r="K11" s="308" t="s">
        <v>68</v>
      </c>
      <c r="L11" s="309"/>
      <c r="M11" s="309"/>
      <c r="N11" s="177"/>
      <c r="O11" s="309" t="s">
        <v>108</v>
      </c>
      <c r="P11" s="309"/>
      <c r="Q11" s="309"/>
      <c r="R11" s="177"/>
      <c r="S11" s="310" t="s">
        <v>116</v>
      </c>
      <c r="T11" s="312" t="s">
        <v>115</v>
      </c>
    </row>
    <row r="12" spans="1:20" ht="39" customHeight="1" thickBot="1" x14ac:dyDescent="0.3">
      <c r="A12" s="16" t="s">
        <v>57</v>
      </c>
      <c r="B12" s="13" t="s">
        <v>58</v>
      </c>
      <c r="C12" s="13" t="s">
        <v>59</v>
      </c>
      <c r="D12" s="13" t="s">
        <v>61</v>
      </c>
      <c r="E12" s="13" t="s">
        <v>62</v>
      </c>
      <c r="F12" s="13" t="s">
        <v>111</v>
      </c>
      <c r="G12" s="13" t="s">
        <v>63</v>
      </c>
      <c r="H12" s="236" t="s">
        <v>77</v>
      </c>
      <c r="I12" s="13" t="s">
        <v>107</v>
      </c>
      <c r="J12" s="237" t="s">
        <v>78</v>
      </c>
      <c r="K12" s="16" t="s">
        <v>29</v>
      </c>
      <c r="L12" s="13" t="s">
        <v>30</v>
      </c>
      <c r="M12" s="13" t="s">
        <v>31</v>
      </c>
      <c r="N12" s="17" t="s">
        <v>32</v>
      </c>
      <c r="O12" s="62" t="s">
        <v>29</v>
      </c>
      <c r="P12" s="62" t="s">
        <v>30</v>
      </c>
      <c r="Q12" s="62" t="s">
        <v>31</v>
      </c>
      <c r="R12" s="178" t="s">
        <v>32</v>
      </c>
      <c r="S12" s="311"/>
      <c r="T12" s="313"/>
    </row>
    <row r="13" spans="1:20" x14ac:dyDescent="0.25">
      <c r="A13" s="238" t="s">
        <v>137</v>
      </c>
      <c r="B13" s="34" t="s">
        <v>70</v>
      </c>
      <c r="C13" s="24"/>
      <c r="D13" s="24"/>
      <c r="E13" s="24"/>
      <c r="F13" s="24" t="s">
        <v>113</v>
      </c>
      <c r="G13" s="24"/>
      <c r="H13" s="48"/>
      <c r="I13" s="24"/>
      <c r="J13" s="239"/>
      <c r="K13" s="179">
        <v>100</v>
      </c>
      <c r="L13" s="24">
        <v>110</v>
      </c>
      <c r="M13" s="65">
        <v>130</v>
      </c>
      <c r="N13" s="216">
        <v>130</v>
      </c>
      <c r="O13" s="72">
        <v>90</v>
      </c>
      <c r="P13" s="63">
        <v>100</v>
      </c>
      <c r="Q13" s="116">
        <v>120</v>
      </c>
      <c r="R13" s="180">
        <v>120</v>
      </c>
      <c r="S13" s="130">
        <f>SUM(O13:Q13)/SUM(Table69[[#This Row],[2016]:[2018]])</f>
        <v>0.91176470588235292</v>
      </c>
      <c r="T13" s="131"/>
    </row>
    <row r="14" spans="1:20" x14ac:dyDescent="0.25">
      <c r="A14" s="179" t="s">
        <v>138</v>
      </c>
      <c r="B14" s="34"/>
      <c r="C14" s="24"/>
      <c r="D14" s="24"/>
      <c r="E14" s="24"/>
      <c r="F14" s="24" t="s">
        <v>82</v>
      </c>
      <c r="G14" s="24"/>
      <c r="H14" s="48"/>
      <c r="I14" s="24"/>
      <c r="J14" s="239"/>
      <c r="K14" s="181">
        <v>0.2</v>
      </c>
      <c r="L14" s="74">
        <v>0.3</v>
      </c>
      <c r="M14" s="75">
        <v>0.4</v>
      </c>
      <c r="N14" s="217">
        <v>0.4</v>
      </c>
      <c r="O14" s="76">
        <v>0.2</v>
      </c>
      <c r="P14" s="77">
        <v>0.25</v>
      </c>
      <c r="Q14" s="117">
        <v>0.3</v>
      </c>
      <c r="R14" s="182">
        <v>0.3</v>
      </c>
      <c r="S14" s="128">
        <f>AVERAGE(O14/Table69[[#This Row],[2016]],P14/Table69[[#This Row],[2017]],Q14/Table69[[#This Row],[2018]])</f>
        <v>0.86111111111111116</v>
      </c>
      <c r="T14" s="132"/>
    </row>
    <row r="15" spans="1:20" x14ac:dyDescent="0.25">
      <c r="A15" s="179" t="s">
        <v>139</v>
      </c>
      <c r="B15" s="34"/>
      <c r="C15" s="24"/>
      <c r="D15" s="24"/>
      <c r="E15" s="24"/>
      <c r="F15" s="24"/>
      <c r="G15" s="24"/>
      <c r="H15" s="48"/>
      <c r="I15" s="24"/>
      <c r="J15" s="239"/>
      <c r="K15" s="179"/>
      <c r="L15" s="24"/>
      <c r="M15" s="65"/>
      <c r="N15" s="216"/>
      <c r="O15" s="72"/>
      <c r="P15" s="63"/>
      <c r="Q15" s="116"/>
      <c r="R15" s="180"/>
      <c r="S15" s="128"/>
      <c r="T15" s="132"/>
    </row>
    <row r="16" spans="1:20" x14ac:dyDescent="0.25">
      <c r="A16" s="179" t="s">
        <v>140</v>
      </c>
      <c r="B16" s="34"/>
      <c r="C16" s="24"/>
      <c r="D16" s="24"/>
      <c r="E16" s="24"/>
      <c r="F16" s="24"/>
      <c r="G16" s="24"/>
      <c r="H16" s="48"/>
      <c r="I16" s="24"/>
      <c r="J16" s="239"/>
      <c r="K16" s="179"/>
      <c r="L16" s="24"/>
      <c r="M16" s="65"/>
      <c r="N16" s="216"/>
      <c r="O16" s="72"/>
      <c r="P16" s="63"/>
      <c r="Q16" s="116"/>
      <c r="R16" s="180"/>
      <c r="S16" s="128"/>
      <c r="T16" s="132"/>
    </row>
    <row r="17" spans="1:20" x14ac:dyDescent="0.25">
      <c r="A17" s="179" t="s">
        <v>74</v>
      </c>
      <c r="B17" s="34"/>
      <c r="C17" s="24"/>
      <c r="D17" s="24"/>
      <c r="E17" s="24"/>
      <c r="F17" s="24"/>
      <c r="G17" s="24"/>
      <c r="H17" s="48"/>
      <c r="I17" s="24"/>
      <c r="J17" s="239"/>
      <c r="K17" s="179"/>
      <c r="L17" s="24"/>
      <c r="M17" s="65"/>
      <c r="N17" s="216"/>
      <c r="O17" s="72"/>
      <c r="P17" s="63"/>
      <c r="Q17" s="116"/>
      <c r="R17" s="180"/>
      <c r="S17" s="128"/>
      <c r="T17" s="132"/>
    </row>
    <row r="18" spans="1:20" x14ac:dyDescent="0.25">
      <c r="A18" s="179"/>
      <c r="B18" s="34"/>
      <c r="C18" s="24"/>
      <c r="D18" s="24"/>
      <c r="E18" s="24"/>
      <c r="F18" s="24"/>
      <c r="G18" s="24"/>
      <c r="H18" s="48"/>
      <c r="I18" s="24"/>
      <c r="J18" s="239"/>
      <c r="K18" s="179"/>
      <c r="L18" s="24"/>
      <c r="M18" s="65"/>
      <c r="N18" s="216"/>
      <c r="O18" s="72"/>
      <c r="P18" s="63"/>
      <c r="Q18" s="116"/>
      <c r="R18" s="180"/>
      <c r="S18" s="128"/>
      <c r="T18" s="230">
        <f>AVERAGE(S13:S18)</f>
        <v>0.88643790849673199</v>
      </c>
    </row>
    <row r="19" spans="1:20" x14ac:dyDescent="0.25">
      <c r="A19" s="240" t="s">
        <v>141</v>
      </c>
      <c r="B19" s="35" t="s">
        <v>97</v>
      </c>
      <c r="C19" s="26"/>
      <c r="D19" s="26"/>
      <c r="E19" s="26"/>
      <c r="F19" s="24" t="s">
        <v>82</v>
      </c>
      <c r="G19" s="26"/>
      <c r="H19" s="49"/>
      <c r="I19" s="26"/>
      <c r="J19" s="241"/>
      <c r="K19" s="183">
        <v>0.2</v>
      </c>
      <c r="L19" s="78">
        <v>0.3</v>
      </c>
      <c r="M19" s="79">
        <v>0.4</v>
      </c>
      <c r="N19" s="184">
        <v>0.4</v>
      </c>
      <c r="O19" s="84">
        <v>0.2</v>
      </c>
      <c r="P19" s="78">
        <v>0.25</v>
      </c>
      <c r="Q19" s="79">
        <v>0.3</v>
      </c>
      <c r="R19" s="184">
        <v>0.3</v>
      </c>
      <c r="S19" s="128">
        <f>AVERAGE(O19/Table69[[#This Row],[2016]],P19/Table69[[#This Row],[2017]],Q19/Table69[[#This Row],[2018]])</f>
        <v>0.86111111111111116</v>
      </c>
      <c r="T19" s="131"/>
    </row>
    <row r="20" spans="1:20" x14ac:dyDescent="0.25">
      <c r="A20" s="185" t="s">
        <v>142</v>
      </c>
      <c r="B20" s="35"/>
      <c r="C20" s="26"/>
      <c r="D20" s="26"/>
      <c r="E20" s="26"/>
      <c r="F20" s="24" t="s">
        <v>113</v>
      </c>
      <c r="G20" s="26"/>
      <c r="H20" s="49"/>
      <c r="I20" s="26"/>
      <c r="J20" s="241"/>
      <c r="K20" s="185">
        <v>100</v>
      </c>
      <c r="L20" s="26">
        <v>110</v>
      </c>
      <c r="M20" s="66">
        <v>130</v>
      </c>
      <c r="N20" s="218">
        <v>130</v>
      </c>
      <c r="O20" s="93">
        <v>90</v>
      </c>
      <c r="P20" s="94">
        <v>100</v>
      </c>
      <c r="Q20" s="118">
        <v>120</v>
      </c>
      <c r="R20" s="186">
        <v>120</v>
      </c>
      <c r="S20" s="128">
        <f>SUM(O20:Q20)/SUM(Table69[[#This Row],[2016]:[2018]])</f>
        <v>0.91176470588235292</v>
      </c>
      <c r="T20" s="132"/>
    </row>
    <row r="21" spans="1:20" x14ac:dyDescent="0.25">
      <c r="A21" s="185" t="s">
        <v>143</v>
      </c>
      <c r="B21" s="35"/>
      <c r="C21" s="26"/>
      <c r="D21" s="26"/>
      <c r="E21" s="26"/>
      <c r="F21" s="24"/>
      <c r="G21" s="26"/>
      <c r="H21" s="49"/>
      <c r="I21" s="26"/>
      <c r="J21" s="241"/>
      <c r="K21" s="185"/>
      <c r="L21" s="26"/>
      <c r="M21" s="66"/>
      <c r="N21" s="218"/>
      <c r="O21" s="84"/>
      <c r="P21" s="78"/>
      <c r="Q21" s="79"/>
      <c r="R21" s="184"/>
      <c r="S21" s="128"/>
      <c r="T21" s="132"/>
    </row>
    <row r="22" spans="1:20" x14ac:dyDescent="0.25">
      <c r="A22" s="185" t="s">
        <v>144</v>
      </c>
      <c r="B22" s="35"/>
      <c r="C22" s="26"/>
      <c r="D22" s="26"/>
      <c r="E22" s="26"/>
      <c r="F22" s="24"/>
      <c r="G22" s="26"/>
      <c r="H22" s="49"/>
      <c r="I22" s="26"/>
      <c r="J22" s="241"/>
      <c r="K22" s="185"/>
      <c r="L22" s="26"/>
      <c r="M22" s="66"/>
      <c r="N22" s="218"/>
      <c r="O22" s="84"/>
      <c r="P22" s="78"/>
      <c r="Q22" s="79"/>
      <c r="R22" s="184"/>
      <c r="S22" s="128"/>
      <c r="T22" s="132"/>
    </row>
    <row r="23" spans="1:20" x14ac:dyDescent="0.25">
      <c r="A23" s="185" t="s">
        <v>74</v>
      </c>
      <c r="B23" s="35"/>
      <c r="C23" s="26"/>
      <c r="D23" s="26"/>
      <c r="E23" s="26"/>
      <c r="F23" s="24"/>
      <c r="G23" s="26"/>
      <c r="H23" s="49"/>
      <c r="I23" s="26"/>
      <c r="J23" s="241"/>
      <c r="K23" s="185"/>
      <c r="L23" s="26"/>
      <c r="M23" s="66"/>
      <c r="N23" s="218"/>
      <c r="O23" s="84"/>
      <c r="P23" s="78"/>
      <c r="Q23" s="79"/>
      <c r="R23" s="184"/>
      <c r="S23" s="128"/>
      <c r="T23" s="132"/>
    </row>
    <row r="24" spans="1:20" x14ac:dyDescent="0.25">
      <c r="A24" s="185"/>
      <c r="B24" s="35"/>
      <c r="C24" s="26"/>
      <c r="D24" s="26"/>
      <c r="E24" s="26"/>
      <c r="F24" s="24"/>
      <c r="G24" s="26"/>
      <c r="H24" s="49"/>
      <c r="I24" s="26"/>
      <c r="J24" s="241"/>
      <c r="K24" s="185"/>
      <c r="L24" s="26"/>
      <c r="M24" s="66"/>
      <c r="N24" s="218"/>
      <c r="O24" s="84"/>
      <c r="P24" s="78"/>
      <c r="Q24" s="79"/>
      <c r="R24" s="184"/>
      <c r="S24" s="128"/>
      <c r="T24" s="230">
        <f>AVERAGE(S19:S24)</f>
        <v>0.88643790849673199</v>
      </c>
    </row>
    <row r="25" spans="1:20" x14ac:dyDescent="0.25">
      <c r="A25" s="242" t="s">
        <v>145</v>
      </c>
      <c r="B25" s="36" t="s">
        <v>71</v>
      </c>
      <c r="C25" s="28"/>
      <c r="D25" s="28"/>
      <c r="E25" s="28"/>
      <c r="F25" s="24" t="s">
        <v>95</v>
      </c>
      <c r="G25" s="28"/>
      <c r="H25" s="50"/>
      <c r="I25" s="28"/>
      <c r="J25" s="243"/>
      <c r="K25" s="187"/>
      <c r="L25" s="28" t="s">
        <v>4</v>
      </c>
      <c r="M25" s="67"/>
      <c r="N25" s="219"/>
      <c r="O25" s="85"/>
      <c r="P25" s="86" t="s">
        <v>4</v>
      </c>
      <c r="Q25" s="119"/>
      <c r="R25" s="188"/>
      <c r="S25" s="128">
        <v>1</v>
      </c>
      <c r="T25" s="131"/>
    </row>
    <row r="26" spans="1:20" x14ac:dyDescent="0.25">
      <c r="A26" s="187" t="s">
        <v>146</v>
      </c>
      <c r="B26" s="36"/>
      <c r="C26" s="28"/>
      <c r="D26" s="28"/>
      <c r="E26" s="28"/>
      <c r="F26" s="24" t="s">
        <v>113</v>
      </c>
      <c r="G26" s="28"/>
      <c r="H26" s="50"/>
      <c r="I26" s="28"/>
      <c r="J26" s="243"/>
      <c r="K26" s="189">
        <v>100</v>
      </c>
      <c r="L26" s="95">
        <v>110</v>
      </c>
      <c r="M26" s="96">
        <v>130</v>
      </c>
      <c r="N26" s="220">
        <v>130</v>
      </c>
      <c r="O26" s="97">
        <v>90</v>
      </c>
      <c r="P26" s="98">
        <v>100</v>
      </c>
      <c r="Q26" s="120">
        <v>120</v>
      </c>
      <c r="R26" s="190">
        <v>120</v>
      </c>
      <c r="S26" s="128">
        <f>SUM(O26:Q26)/SUM(Table69[[#This Row],[2016]:[2018]])</f>
        <v>0.91176470588235292</v>
      </c>
      <c r="T26" s="132"/>
    </row>
    <row r="27" spans="1:20" x14ac:dyDescent="0.25">
      <c r="A27" s="187" t="s">
        <v>147</v>
      </c>
      <c r="B27" s="36"/>
      <c r="C27" s="28"/>
      <c r="D27" s="28"/>
      <c r="E27" s="28"/>
      <c r="F27" s="24"/>
      <c r="G27" s="28"/>
      <c r="H27" s="50"/>
      <c r="I27" s="28"/>
      <c r="J27" s="243"/>
      <c r="K27" s="187"/>
      <c r="L27" s="28"/>
      <c r="M27" s="67"/>
      <c r="N27" s="219"/>
      <c r="O27" s="85"/>
      <c r="P27" s="86"/>
      <c r="Q27" s="119"/>
      <c r="R27" s="188"/>
      <c r="S27" s="128"/>
      <c r="T27" s="132"/>
    </row>
    <row r="28" spans="1:20" x14ac:dyDescent="0.25">
      <c r="A28" s="187" t="s">
        <v>148</v>
      </c>
      <c r="B28" s="36"/>
      <c r="C28" s="28"/>
      <c r="D28" s="28"/>
      <c r="E28" s="28"/>
      <c r="F28" s="24"/>
      <c r="G28" s="28"/>
      <c r="H28" s="50"/>
      <c r="I28" s="28"/>
      <c r="J28" s="243"/>
      <c r="K28" s="187"/>
      <c r="L28" s="28"/>
      <c r="M28" s="67"/>
      <c r="N28" s="219"/>
      <c r="O28" s="85"/>
      <c r="P28" s="86"/>
      <c r="Q28" s="119"/>
      <c r="R28" s="188"/>
      <c r="S28" s="128"/>
      <c r="T28" s="132"/>
    </row>
    <row r="29" spans="1:20" x14ac:dyDescent="0.25">
      <c r="A29" s="187" t="s">
        <v>74</v>
      </c>
      <c r="B29" s="36"/>
      <c r="C29" s="28"/>
      <c r="D29" s="28"/>
      <c r="E29" s="28"/>
      <c r="F29" s="24"/>
      <c r="G29" s="28"/>
      <c r="H29" s="50"/>
      <c r="I29" s="28"/>
      <c r="J29" s="243"/>
      <c r="K29" s="187"/>
      <c r="L29" s="28"/>
      <c r="M29" s="67"/>
      <c r="N29" s="219"/>
      <c r="O29" s="85"/>
      <c r="P29" s="86"/>
      <c r="Q29" s="119"/>
      <c r="R29" s="188"/>
      <c r="S29" s="128"/>
      <c r="T29" s="132"/>
    </row>
    <row r="30" spans="1:20" x14ac:dyDescent="0.25">
      <c r="A30" s="187"/>
      <c r="B30" s="36"/>
      <c r="C30" s="28"/>
      <c r="D30" s="28"/>
      <c r="E30" s="28"/>
      <c r="F30" s="24"/>
      <c r="G30" s="28"/>
      <c r="H30" s="50"/>
      <c r="I30" s="28"/>
      <c r="J30" s="243"/>
      <c r="K30" s="187"/>
      <c r="L30" s="28"/>
      <c r="M30" s="67"/>
      <c r="N30" s="219"/>
      <c r="O30" s="85"/>
      <c r="P30" s="86"/>
      <c r="Q30" s="119"/>
      <c r="R30" s="188"/>
      <c r="S30" s="128"/>
      <c r="T30" s="230">
        <f>AVERAGE(S25:S30)</f>
        <v>0.95588235294117641</v>
      </c>
    </row>
    <row r="31" spans="1:20" x14ac:dyDescent="0.25">
      <c r="A31" s="244" t="s">
        <v>149</v>
      </c>
      <c r="B31" s="39" t="s">
        <v>98</v>
      </c>
      <c r="C31" s="30"/>
      <c r="D31" s="30"/>
      <c r="E31" s="30"/>
      <c r="F31" s="24" t="s">
        <v>113</v>
      </c>
      <c r="G31" s="30"/>
      <c r="H31" s="51"/>
      <c r="I31" s="30"/>
      <c r="J31" s="245"/>
      <c r="K31" s="191">
        <v>100</v>
      </c>
      <c r="L31" s="99">
        <v>110</v>
      </c>
      <c r="M31" s="100">
        <v>130</v>
      </c>
      <c r="N31" s="221">
        <v>130</v>
      </c>
      <c r="O31" s="101">
        <v>90</v>
      </c>
      <c r="P31" s="102">
        <v>100</v>
      </c>
      <c r="Q31" s="121">
        <v>120</v>
      </c>
      <c r="R31" s="192">
        <v>120</v>
      </c>
      <c r="S31" s="128">
        <f>SUM(O31:Q31)/SUM(Table69[[#This Row],[2016]:[2018]])</f>
        <v>0.91176470588235292</v>
      </c>
      <c r="T31" s="131"/>
    </row>
    <row r="32" spans="1:20" x14ac:dyDescent="0.25">
      <c r="A32" s="193" t="s">
        <v>150</v>
      </c>
      <c r="B32" s="37"/>
      <c r="C32" s="30"/>
      <c r="D32" s="30"/>
      <c r="E32" s="30"/>
      <c r="F32" s="24" t="s">
        <v>113</v>
      </c>
      <c r="G32" s="30"/>
      <c r="H32" s="51"/>
      <c r="I32" s="30"/>
      <c r="J32" s="245"/>
      <c r="K32" s="191">
        <v>100</v>
      </c>
      <c r="L32" s="99">
        <v>110</v>
      </c>
      <c r="M32" s="100">
        <v>130</v>
      </c>
      <c r="N32" s="221">
        <v>130</v>
      </c>
      <c r="O32" s="101">
        <v>90</v>
      </c>
      <c r="P32" s="102">
        <v>100</v>
      </c>
      <c r="Q32" s="121">
        <v>120</v>
      </c>
      <c r="R32" s="192">
        <v>120</v>
      </c>
      <c r="S32" s="128">
        <f>SUM(O32:Q32)/SUM(Table69[[#This Row],[2016]:[2018]])</f>
        <v>0.91176470588235292</v>
      </c>
      <c r="T32" s="132"/>
    </row>
    <row r="33" spans="1:20" x14ac:dyDescent="0.25">
      <c r="A33" s="193" t="s">
        <v>151</v>
      </c>
      <c r="B33" s="37"/>
      <c r="C33" s="30"/>
      <c r="D33" s="30"/>
      <c r="E33" s="30"/>
      <c r="F33" s="24"/>
      <c r="G33" s="30"/>
      <c r="H33" s="51"/>
      <c r="I33" s="30"/>
      <c r="J33" s="245"/>
      <c r="K33" s="193"/>
      <c r="L33" s="30"/>
      <c r="M33" s="68"/>
      <c r="N33" s="222"/>
      <c r="O33" s="87"/>
      <c r="P33" s="88"/>
      <c r="Q33" s="122"/>
      <c r="R33" s="194"/>
      <c r="S33" s="128"/>
      <c r="T33" s="132"/>
    </row>
    <row r="34" spans="1:20" x14ac:dyDescent="0.25">
      <c r="A34" s="193" t="s">
        <v>152</v>
      </c>
      <c r="B34" s="37"/>
      <c r="C34" s="30"/>
      <c r="D34" s="30"/>
      <c r="E34" s="30"/>
      <c r="F34" s="24"/>
      <c r="G34" s="30"/>
      <c r="H34" s="51"/>
      <c r="I34" s="30"/>
      <c r="J34" s="245"/>
      <c r="K34" s="193"/>
      <c r="L34" s="30"/>
      <c r="M34" s="68"/>
      <c r="N34" s="222"/>
      <c r="O34" s="87"/>
      <c r="P34" s="88"/>
      <c r="Q34" s="122"/>
      <c r="R34" s="194"/>
      <c r="S34" s="128"/>
      <c r="T34" s="132"/>
    </row>
    <row r="35" spans="1:20" x14ac:dyDescent="0.25">
      <c r="A35" s="193" t="s">
        <v>74</v>
      </c>
      <c r="B35" s="37"/>
      <c r="C35" s="30"/>
      <c r="D35" s="30"/>
      <c r="E35" s="30"/>
      <c r="F35" s="24"/>
      <c r="G35" s="30"/>
      <c r="H35" s="51"/>
      <c r="I35" s="30"/>
      <c r="J35" s="245"/>
      <c r="K35" s="193"/>
      <c r="L35" s="30"/>
      <c r="M35" s="68"/>
      <c r="N35" s="222"/>
      <c r="O35" s="87"/>
      <c r="P35" s="88"/>
      <c r="Q35" s="122"/>
      <c r="R35" s="194"/>
      <c r="S35" s="128"/>
      <c r="T35" s="132"/>
    </row>
    <row r="36" spans="1:20" x14ac:dyDescent="0.25">
      <c r="A36" s="193"/>
      <c r="B36" s="37"/>
      <c r="C36" s="30"/>
      <c r="D36" s="30"/>
      <c r="E36" s="30"/>
      <c r="F36" s="24"/>
      <c r="G36" s="30"/>
      <c r="H36" s="51"/>
      <c r="I36" s="30"/>
      <c r="J36" s="245"/>
      <c r="K36" s="193"/>
      <c r="L36" s="30"/>
      <c r="M36" s="68"/>
      <c r="N36" s="222"/>
      <c r="O36" s="87"/>
      <c r="P36" s="88"/>
      <c r="Q36" s="122"/>
      <c r="R36" s="194"/>
      <c r="S36" s="128"/>
      <c r="T36" s="230">
        <f>AVERAGE(S31:S36)</f>
        <v>0.91176470588235292</v>
      </c>
    </row>
    <row r="37" spans="1:20" x14ac:dyDescent="0.25">
      <c r="A37" s="246" t="s">
        <v>153</v>
      </c>
      <c r="B37" s="38" t="s">
        <v>72</v>
      </c>
      <c r="C37" s="32"/>
      <c r="D37" s="32"/>
      <c r="E37" s="32"/>
      <c r="F37" s="24" t="s">
        <v>82</v>
      </c>
      <c r="G37" s="32"/>
      <c r="H37" s="52"/>
      <c r="I37" s="32"/>
      <c r="J37" s="247"/>
      <c r="K37" s="195">
        <v>0.2</v>
      </c>
      <c r="L37" s="80">
        <v>0.3</v>
      </c>
      <c r="M37" s="81">
        <v>0.4</v>
      </c>
      <c r="N37" s="196">
        <v>0.4</v>
      </c>
      <c r="O37" s="89">
        <v>0.2</v>
      </c>
      <c r="P37" s="80">
        <v>0.25</v>
      </c>
      <c r="Q37" s="81">
        <v>0.3</v>
      </c>
      <c r="R37" s="196">
        <v>0.3</v>
      </c>
      <c r="S37" s="128">
        <f>AVERAGE(O37/Table69[[#This Row],[2016]],P37/Table69[[#This Row],[2017]],Q37/Table69[[#This Row],[2018]])</f>
        <v>0.86111111111111116</v>
      </c>
      <c r="T37" s="131"/>
    </row>
    <row r="38" spans="1:20" x14ac:dyDescent="0.25">
      <c r="A38" s="199" t="s">
        <v>154</v>
      </c>
      <c r="B38" s="38"/>
      <c r="C38" s="32"/>
      <c r="D38" s="32"/>
      <c r="E38" s="32"/>
      <c r="F38" s="24" t="s">
        <v>113</v>
      </c>
      <c r="G38" s="32"/>
      <c r="H38" s="52"/>
      <c r="I38" s="32"/>
      <c r="J38" s="247"/>
      <c r="K38" s="197">
        <v>100</v>
      </c>
      <c r="L38" s="103">
        <v>110</v>
      </c>
      <c r="M38" s="104">
        <v>130</v>
      </c>
      <c r="N38" s="223">
        <v>130</v>
      </c>
      <c r="O38" s="105">
        <v>90</v>
      </c>
      <c r="P38" s="106">
        <v>100</v>
      </c>
      <c r="Q38" s="123">
        <v>120</v>
      </c>
      <c r="R38" s="198">
        <v>120</v>
      </c>
      <c r="S38" s="128">
        <f>SUM(O38:Q38)/SUM(Table69[[#This Row],[2016]:[2018]])</f>
        <v>0.91176470588235292</v>
      </c>
      <c r="T38" s="132"/>
    </row>
    <row r="39" spans="1:20" x14ac:dyDescent="0.25">
      <c r="A39" s="199" t="s">
        <v>155</v>
      </c>
      <c r="B39" s="38"/>
      <c r="C39" s="32"/>
      <c r="D39" s="32"/>
      <c r="E39" s="32"/>
      <c r="F39" s="24"/>
      <c r="G39" s="32"/>
      <c r="H39" s="52"/>
      <c r="I39" s="32"/>
      <c r="J39" s="247"/>
      <c r="K39" s="199"/>
      <c r="L39" s="32"/>
      <c r="M39" s="69"/>
      <c r="N39" s="224"/>
      <c r="O39" s="89"/>
      <c r="P39" s="80"/>
      <c r="Q39" s="81"/>
      <c r="R39" s="196"/>
      <c r="S39" s="128"/>
      <c r="T39" s="132"/>
    </row>
    <row r="40" spans="1:20" x14ac:dyDescent="0.25">
      <c r="A40" s="199" t="s">
        <v>156</v>
      </c>
      <c r="B40" s="38"/>
      <c r="C40" s="32"/>
      <c r="D40" s="32"/>
      <c r="E40" s="32"/>
      <c r="F40" s="24"/>
      <c r="G40" s="32"/>
      <c r="H40" s="52"/>
      <c r="I40" s="32"/>
      <c r="J40" s="247"/>
      <c r="K40" s="199"/>
      <c r="L40" s="32"/>
      <c r="M40" s="69"/>
      <c r="N40" s="224"/>
      <c r="O40" s="89"/>
      <c r="P40" s="80"/>
      <c r="Q40" s="81"/>
      <c r="R40" s="196"/>
      <c r="S40" s="128"/>
      <c r="T40" s="132"/>
    </row>
    <row r="41" spans="1:20" x14ac:dyDescent="0.25">
      <c r="A41" s="199" t="s">
        <v>74</v>
      </c>
      <c r="B41" s="38"/>
      <c r="C41" s="32"/>
      <c r="D41" s="32"/>
      <c r="E41" s="32"/>
      <c r="F41" s="24"/>
      <c r="G41" s="32"/>
      <c r="H41" s="52"/>
      <c r="I41" s="32"/>
      <c r="J41" s="247"/>
      <c r="K41" s="199"/>
      <c r="L41" s="32"/>
      <c r="M41" s="69"/>
      <c r="N41" s="224"/>
      <c r="O41" s="89"/>
      <c r="P41" s="80"/>
      <c r="Q41" s="81"/>
      <c r="R41" s="196"/>
      <c r="S41" s="128"/>
      <c r="T41" s="132"/>
    </row>
    <row r="42" spans="1:20" x14ac:dyDescent="0.25">
      <c r="A42" s="199"/>
      <c r="B42" s="38"/>
      <c r="C42" s="32"/>
      <c r="D42" s="32"/>
      <c r="E42" s="32"/>
      <c r="F42" s="24"/>
      <c r="G42" s="32"/>
      <c r="H42" s="52"/>
      <c r="I42" s="32"/>
      <c r="J42" s="247"/>
      <c r="K42" s="199"/>
      <c r="L42" s="32"/>
      <c r="M42" s="69"/>
      <c r="N42" s="224"/>
      <c r="O42" s="89"/>
      <c r="P42" s="80"/>
      <c r="Q42" s="81"/>
      <c r="R42" s="196"/>
      <c r="S42" s="128"/>
      <c r="T42" s="230">
        <f>AVERAGE(S37:S42)</f>
        <v>0.88643790849673199</v>
      </c>
    </row>
    <row r="43" spans="1:20" x14ac:dyDescent="0.25">
      <c r="A43" s="248" t="s">
        <v>157</v>
      </c>
      <c r="B43" s="40" t="s">
        <v>99</v>
      </c>
      <c r="C43" s="41"/>
      <c r="D43" s="41"/>
      <c r="E43" s="41"/>
      <c r="F43" s="24" t="s">
        <v>95</v>
      </c>
      <c r="G43" s="41"/>
      <c r="H43" s="53"/>
      <c r="I43" s="41"/>
      <c r="J43" s="249"/>
      <c r="K43" s="200"/>
      <c r="L43" s="41" t="s">
        <v>4</v>
      </c>
      <c r="M43" s="70"/>
      <c r="N43" s="225"/>
      <c r="O43" s="90"/>
      <c r="P43" s="91"/>
      <c r="Q43" s="124" t="s">
        <v>4</v>
      </c>
      <c r="R43" s="201" t="s">
        <v>4</v>
      </c>
      <c r="S43" s="128">
        <v>0.7</v>
      </c>
      <c r="T43" s="131"/>
    </row>
    <row r="44" spans="1:20" x14ac:dyDescent="0.25">
      <c r="A44" s="200" t="s">
        <v>158</v>
      </c>
      <c r="B44" s="43"/>
      <c r="C44" s="41"/>
      <c r="D44" s="41"/>
      <c r="E44" s="41"/>
      <c r="F44" s="24" t="s">
        <v>113</v>
      </c>
      <c r="G44" s="41"/>
      <c r="H44" s="53"/>
      <c r="I44" s="41"/>
      <c r="J44" s="249"/>
      <c r="K44" s="202">
        <v>100</v>
      </c>
      <c r="L44" s="107">
        <v>110</v>
      </c>
      <c r="M44" s="108">
        <v>130</v>
      </c>
      <c r="N44" s="226">
        <v>130</v>
      </c>
      <c r="O44" s="109">
        <v>90</v>
      </c>
      <c r="P44" s="110">
        <v>100</v>
      </c>
      <c r="Q44" s="125">
        <v>120</v>
      </c>
      <c r="R44" s="203">
        <v>120</v>
      </c>
      <c r="S44" s="128">
        <f>SUM(O44:Q44)/SUM(Table69[[#This Row],[2016]:[2018]])</f>
        <v>0.91176470588235292</v>
      </c>
      <c r="T44" s="132"/>
    </row>
    <row r="45" spans="1:20" x14ac:dyDescent="0.25">
      <c r="A45" s="200" t="s">
        <v>159</v>
      </c>
      <c r="B45" s="43"/>
      <c r="C45" s="41"/>
      <c r="D45" s="41"/>
      <c r="E45" s="41"/>
      <c r="F45" s="24"/>
      <c r="G45" s="41"/>
      <c r="H45" s="53"/>
      <c r="I45" s="41"/>
      <c r="J45" s="249"/>
      <c r="K45" s="200"/>
      <c r="L45" s="41"/>
      <c r="M45" s="70"/>
      <c r="N45" s="225"/>
      <c r="O45" s="90"/>
      <c r="P45" s="91"/>
      <c r="Q45" s="124"/>
      <c r="R45" s="201"/>
      <c r="S45" s="128"/>
      <c r="T45" s="132"/>
    </row>
    <row r="46" spans="1:20" x14ac:dyDescent="0.25">
      <c r="A46" s="200" t="s">
        <v>160</v>
      </c>
      <c r="B46" s="43"/>
      <c r="C46" s="41"/>
      <c r="D46" s="41"/>
      <c r="E46" s="41"/>
      <c r="F46" s="24"/>
      <c r="G46" s="41"/>
      <c r="H46" s="53"/>
      <c r="I46" s="41"/>
      <c r="J46" s="249"/>
      <c r="K46" s="200"/>
      <c r="L46" s="41"/>
      <c r="M46" s="70"/>
      <c r="N46" s="225"/>
      <c r="O46" s="90"/>
      <c r="P46" s="91"/>
      <c r="Q46" s="124"/>
      <c r="R46" s="201"/>
      <c r="S46" s="128"/>
      <c r="T46" s="132"/>
    </row>
    <row r="47" spans="1:20" x14ac:dyDescent="0.25">
      <c r="A47" s="200" t="s">
        <v>74</v>
      </c>
      <c r="B47" s="43"/>
      <c r="C47" s="41"/>
      <c r="D47" s="41"/>
      <c r="E47" s="41"/>
      <c r="F47" s="24"/>
      <c r="G47" s="41"/>
      <c r="H47" s="53"/>
      <c r="I47" s="41"/>
      <c r="J47" s="249"/>
      <c r="K47" s="200"/>
      <c r="L47" s="41"/>
      <c r="M47" s="70"/>
      <c r="N47" s="225"/>
      <c r="O47" s="90"/>
      <c r="P47" s="91"/>
      <c r="Q47" s="124"/>
      <c r="R47" s="201"/>
      <c r="S47" s="128"/>
      <c r="T47" s="132"/>
    </row>
    <row r="48" spans="1:20" x14ac:dyDescent="0.25">
      <c r="A48" s="200"/>
      <c r="B48" s="43"/>
      <c r="C48" s="41"/>
      <c r="D48" s="41"/>
      <c r="E48" s="41"/>
      <c r="F48" s="24"/>
      <c r="G48" s="41"/>
      <c r="H48" s="53"/>
      <c r="I48" s="41"/>
      <c r="J48" s="249"/>
      <c r="K48" s="200"/>
      <c r="L48" s="41"/>
      <c r="M48" s="70"/>
      <c r="N48" s="225"/>
      <c r="O48" s="90"/>
      <c r="P48" s="91"/>
      <c r="Q48" s="124"/>
      <c r="R48" s="201"/>
      <c r="S48" s="128"/>
      <c r="T48" s="230">
        <f>AVERAGE(S43:S48)</f>
        <v>0.80588235294117649</v>
      </c>
    </row>
    <row r="49" spans="1:20" x14ac:dyDescent="0.25">
      <c r="A49" s="204" t="s">
        <v>161</v>
      </c>
      <c r="B49" s="45" t="s">
        <v>73</v>
      </c>
      <c r="C49" s="44"/>
      <c r="D49" s="44"/>
      <c r="E49" s="44"/>
      <c r="F49" s="44" t="s">
        <v>82</v>
      </c>
      <c r="G49" s="44"/>
      <c r="H49" s="54"/>
      <c r="I49" s="44"/>
      <c r="J49" s="250"/>
      <c r="K49" s="204">
        <v>0.2</v>
      </c>
      <c r="L49" s="44">
        <v>0.3</v>
      </c>
      <c r="M49" s="71">
        <v>0.4</v>
      </c>
      <c r="N49" s="227">
        <v>0.4</v>
      </c>
      <c r="O49" s="92">
        <v>0.2</v>
      </c>
      <c r="P49" s="82">
        <v>0.25</v>
      </c>
      <c r="Q49" s="83">
        <v>0.3</v>
      </c>
      <c r="R49" s="205">
        <v>0.3</v>
      </c>
      <c r="S49" s="128">
        <f>AVERAGE(O49/Table69[[#This Row],[2016]],P49/Table69[[#This Row],[2017]],Q49/Table69[[#This Row],[2018]])</f>
        <v>0.86111111111111116</v>
      </c>
      <c r="T49" s="131"/>
    </row>
    <row r="50" spans="1:20" x14ac:dyDescent="0.25">
      <c r="A50" s="204" t="s">
        <v>162</v>
      </c>
      <c r="B50" s="45"/>
      <c r="C50" s="44"/>
      <c r="D50" s="44"/>
      <c r="E50" s="44"/>
      <c r="F50" s="44" t="s">
        <v>113</v>
      </c>
      <c r="G50" s="44"/>
      <c r="H50" s="54"/>
      <c r="I50" s="44"/>
      <c r="J50" s="250"/>
      <c r="K50" s="206">
        <v>100</v>
      </c>
      <c r="L50" s="111">
        <v>110</v>
      </c>
      <c r="M50" s="112">
        <v>130</v>
      </c>
      <c r="N50" s="228">
        <v>130</v>
      </c>
      <c r="O50" s="113">
        <v>90</v>
      </c>
      <c r="P50" s="114">
        <v>100</v>
      </c>
      <c r="Q50" s="126">
        <v>120</v>
      </c>
      <c r="R50" s="207">
        <v>120</v>
      </c>
      <c r="S50" s="128">
        <f>SUM(O50:Q50)/SUM(Table69[[#This Row],[2016]:[2018]])</f>
        <v>0.91176470588235292</v>
      </c>
      <c r="T50" s="132"/>
    </row>
    <row r="51" spans="1:20" x14ac:dyDescent="0.25">
      <c r="A51" s="204" t="s">
        <v>163</v>
      </c>
      <c r="B51" s="45"/>
      <c r="C51" s="44"/>
      <c r="D51" s="44"/>
      <c r="E51" s="44"/>
      <c r="F51" s="44"/>
      <c r="G51" s="44"/>
      <c r="H51" s="54"/>
      <c r="I51" s="44"/>
      <c r="J51" s="250"/>
      <c r="K51" s="204"/>
      <c r="L51" s="44"/>
      <c r="M51" s="71"/>
      <c r="N51" s="227"/>
      <c r="O51" s="73"/>
      <c r="P51" s="64"/>
      <c r="Q51" s="127"/>
      <c r="R51" s="208"/>
      <c r="S51" s="128"/>
      <c r="T51" s="132"/>
    </row>
    <row r="52" spans="1:20" x14ac:dyDescent="0.25">
      <c r="A52" s="204" t="s">
        <v>164</v>
      </c>
      <c r="B52" s="45"/>
      <c r="C52" s="44"/>
      <c r="D52" s="44"/>
      <c r="E52" s="44"/>
      <c r="F52" s="44"/>
      <c r="G52" s="44"/>
      <c r="H52" s="54"/>
      <c r="I52" s="44"/>
      <c r="J52" s="250"/>
      <c r="K52" s="204"/>
      <c r="L52" s="44"/>
      <c r="M52" s="71"/>
      <c r="N52" s="227"/>
      <c r="O52" s="73"/>
      <c r="P52" s="64"/>
      <c r="Q52" s="127"/>
      <c r="R52" s="208"/>
      <c r="S52" s="128"/>
      <c r="T52" s="132"/>
    </row>
    <row r="53" spans="1:20" x14ac:dyDescent="0.25">
      <c r="A53" s="204" t="s">
        <v>74</v>
      </c>
      <c r="B53" s="45"/>
      <c r="C53" s="44"/>
      <c r="D53" s="44"/>
      <c r="E53" s="44"/>
      <c r="F53" s="44"/>
      <c r="G53" s="44"/>
      <c r="H53" s="54"/>
      <c r="I53" s="44"/>
      <c r="J53" s="250"/>
      <c r="K53" s="204"/>
      <c r="L53" s="44"/>
      <c r="M53" s="71"/>
      <c r="N53" s="227"/>
      <c r="O53" s="73"/>
      <c r="P53" s="64"/>
      <c r="Q53" s="127"/>
      <c r="R53" s="208"/>
      <c r="S53" s="128"/>
      <c r="T53" s="132"/>
    </row>
    <row r="54" spans="1:20" ht="16.5" thickBot="1" x14ac:dyDescent="0.3">
      <c r="A54" s="209"/>
      <c r="B54" s="251"/>
      <c r="C54" s="210"/>
      <c r="D54" s="210"/>
      <c r="E54" s="210"/>
      <c r="F54" s="210"/>
      <c r="G54" s="210"/>
      <c r="H54" s="252"/>
      <c r="I54" s="210"/>
      <c r="J54" s="253"/>
      <c r="K54" s="209"/>
      <c r="L54" s="210"/>
      <c r="M54" s="211"/>
      <c r="N54" s="229"/>
      <c r="O54" s="212"/>
      <c r="P54" s="213"/>
      <c r="Q54" s="214"/>
      <c r="R54" s="215"/>
      <c r="S54" s="129"/>
      <c r="T54" s="231">
        <f>AVERAGE(S49:S54)</f>
        <v>0.88643790849673199</v>
      </c>
    </row>
    <row r="55" spans="1:20" x14ac:dyDescent="0.25"/>
    <row r="56" spans="1:20" x14ac:dyDescent="0.25"/>
    <row r="57" spans="1:20" x14ac:dyDescent="0.25"/>
    <row r="58" spans="1:20" x14ac:dyDescent="0.25"/>
    <row r="59" spans="1:20" x14ac:dyDescent="0.25">
      <c r="B59" s="11" t="s">
        <v>53</v>
      </c>
    </row>
    <row r="60" spans="1:20" x14ac:dyDescent="0.25">
      <c r="B60" s="11"/>
    </row>
    <row r="61" spans="1:20" x14ac:dyDescent="0.25">
      <c r="B61" s="10" t="s">
        <v>112</v>
      </c>
      <c r="C61" s="10"/>
      <c r="D61" s="10"/>
    </row>
    <row r="62" spans="1:20" x14ac:dyDescent="0.25">
      <c r="B62" s="10" t="s">
        <v>80</v>
      </c>
      <c r="C62" s="10" t="s">
        <v>84</v>
      </c>
      <c r="D62" s="10"/>
    </row>
    <row r="63" spans="1:20" x14ac:dyDescent="0.25">
      <c r="B63" s="10"/>
      <c r="C63" s="10" t="s">
        <v>85</v>
      </c>
      <c r="D63" s="10"/>
    </row>
    <row r="64" spans="1:20" x14ac:dyDescent="0.25">
      <c r="B64" s="10"/>
      <c r="C64" s="10"/>
      <c r="D64" s="10"/>
    </row>
    <row r="65" spans="2:4" x14ac:dyDescent="0.25">
      <c r="B65" s="10" t="s">
        <v>90</v>
      </c>
      <c r="C65" s="10" t="s">
        <v>84</v>
      </c>
      <c r="D65" s="10"/>
    </row>
    <row r="66" spans="2:4" x14ac:dyDescent="0.25">
      <c r="B66" s="10"/>
      <c r="C66" s="10" t="s">
        <v>85</v>
      </c>
      <c r="D66" s="10"/>
    </row>
    <row r="67" spans="2:4" x14ac:dyDescent="0.25">
      <c r="B67" s="10"/>
      <c r="C67" s="10"/>
      <c r="D67" s="10"/>
    </row>
    <row r="68" spans="2:4" x14ac:dyDescent="0.25">
      <c r="B68" s="10" t="s">
        <v>89</v>
      </c>
      <c r="C68" s="10" t="s">
        <v>84</v>
      </c>
      <c r="D68" s="10"/>
    </row>
    <row r="69" spans="2:4" x14ac:dyDescent="0.25">
      <c r="B69" s="10"/>
      <c r="C69" s="10" t="s">
        <v>85</v>
      </c>
      <c r="D69" s="10"/>
    </row>
    <row r="70" spans="2:4" x14ac:dyDescent="0.25"/>
  </sheetData>
  <mergeCells count="6">
    <mergeCell ref="A1:T1"/>
    <mergeCell ref="D3:N3"/>
    <mergeCell ref="K11:M11"/>
    <mergeCell ref="O11:Q11"/>
    <mergeCell ref="S11:S12"/>
    <mergeCell ref="T11:T12"/>
  </mergeCells>
  <phoneticPr fontId="14"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Please select from the list" prompt="Please select from the list" xr:uid="{8CF32F0A-278D-3E49-9330-C3C754FDD071}">
          <x14:formula1>
            <xm:f>'Suppliminetary '!$A$14:$A$16</xm:f>
          </x14:formula1>
          <xm:sqref>F13:F54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F3D32-3D68-8445-8A58-7F9702F5144E}">
  <dimension ref="A1"/>
  <sheetViews>
    <sheetView workbookViewId="0"/>
  </sheetViews>
  <sheetFormatPr defaultColWidth="11" defaultRowHeight="15.75" x14ac:dyDescent="0.25"/>
  <sheetData>
    <row r="1" spans="1:1" x14ac:dyDescent="0.25">
      <c r="A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F5040-60E8-5346-AFF0-0457BAB1634F}">
  <dimension ref="A1:P37"/>
  <sheetViews>
    <sheetView topLeftCell="A7" workbookViewId="0">
      <selection activeCell="K37" sqref="K37"/>
    </sheetView>
  </sheetViews>
  <sheetFormatPr defaultColWidth="11" defaultRowHeight="15.75" x14ac:dyDescent="0.25"/>
  <cols>
    <col min="1" max="1" width="38.375" customWidth="1"/>
  </cols>
  <sheetData>
    <row r="1" spans="1:16" ht="20.25" thickBot="1" x14ac:dyDescent="0.35">
      <c r="A1" s="8" t="s">
        <v>6</v>
      </c>
    </row>
    <row r="2" spans="1:16" ht="16.5" thickTop="1" x14ac:dyDescent="0.25"/>
    <row r="3" spans="1:16" x14ac:dyDescent="0.25">
      <c r="A3" s="2" t="s">
        <v>26</v>
      </c>
      <c r="B3" s="1" t="s">
        <v>27</v>
      </c>
      <c r="C3" s="1" t="s">
        <v>28</v>
      </c>
      <c r="D3" s="1" t="s">
        <v>29</v>
      </c>
      <c r="E3" s="1" t="s">
        <v>30</v>
      </c>
      <c r="F3" s="1" t="s">
        <v>31</v>
      </c>
      <c r="G3" s="1" t="s">
        <v>32</v>
      </c>
      <c r="H3" s="1" t="s">
        <v>33</v>
      </c>
      <c r="J3" s="3" t="s">
        <v>34</v>
      </c>
    </row>
    <row r="4" spans="1:16" x14ac:dyDescent="0.25">
      <c r="A4" s="1" t="s">
        <v>7</v>
      </c>
      <c r="J4" s="315"/>
      <c r="K4" s="315"/>
      <c r="L4" s="315"/>
      <c r="M4" s="315"/>
      <c r="N4" s="315"/>
      <c r="O4" s="315"/>
      <c r="P4" s="315"/>
    </row>
    <row r="5" spans="1:16" x14ac:dyDescent="0.25">
      <c r="A5" s="1" t="s">
        <v>8</v>
      </c>
      <c r="J5" s="315"/>
      <c r="K5" s="315"/>
      <c r="L5" s="315"/>
      <c r="M5" s="315"/>
      <c r="N5" s="315"/>
      <c r="O5" s="315"/>
      <c r="P5" s="315"/>
    </row>
    <row r="6" spans="1:16" x14ac:dyDescent="0.25">
      <c r="A6" s="1" t="s">
        <v>9</v>
      </c>
      <c r="J6" s="315"/>
      <c r="K6" s="315"/>
      <c r="L6" s="315"/>
      <c r="M6" s="315"/>
      <c r="N6" s="315"/>
      <c r="O6" s="315"/>
      <c r="P6" s="315"/>
    </row>
    <row r="7" spans="1:16" x14ac:dyDescent="0.25">
      <c r="A7" s="1" t="s">
        <v>10</v>
      </c>
      <c r="J7" s="315"/>
      <c r="K7" s="315"/>
      <c r="L7" s="315"/>
      <c r="M7" s="315"/>
      <c r="N7" s="315"/>
      <c r="O7" s="315"/>
      <c r="P7" s="315"/>
    </row>
    <row r="9" spans="1:16" ht="16.5" thickBot="1" x14ac:dyDescent="0.3"/>
    <row r="10" spans="1:16" ht="16.5" thickBot="1" x14ac:dyDescent="0.3">
      <c r="A10" s="1" t="s">
        <v>42</v>
      </c>
      <c r="B10" s="4" t="s">
        <v>27</v>
      </c>
      <c r="C10" s="4" t="s">
        <v>28</v>
      </c>
      <c r="D10" s="4" t="s">
        <v>29</v>
      </c>
      <c r="E10" s="4" t="s">
        <v>30</v>
      </c>
      <c r="F10" s="4" t="s">
        <v>31</v>
      </c>
      <c r="G10" s="4" t="s">
        <v>32</v>
      </c>
      <c r="H10" s="4" t="s">
        <v>33</v>
      </c>
      <c r="J10" s="3" t="s">
        <v>34</v>
      </c>
    </row>
    <row r="11" spans="1:16" x14ac:dyDescent="0.25">
      <c r="A11" s="1" t="s">
        <v>11</v>
      </c>
      <c r="J11" s="315"/>
      <c r="K11" s="315"/>
      <c r="L11" s="315"/>
      <c r="M11" s="315"/>
      <c r="N11" s="315"/>
      <c r="O11" s="315"/>
      <c r="P11" s="315"/>
    </row>
    <row r="12" spans="1:16" x14ac:dyDescent="0.25">
      <c r="A12" s="1" t="s">
        <v>12</v>
      </c>
      <c r="J12" s="315"/>
      <c r="K12" s="315"/>
      <c r="L12" s="315"/>
      <c r="M12" s="315"/>
      <c r="N12" s="315"/>
      <c r="O12" s="315"/>
      <c r="P12" s="315"/>
    </row>
    <row r="13" spans="1:16" x14ac:dyDescent="0.25">
      <c r="A13" s="1" t="s">
        <v>13</v>
      </c>
      <c r="J13" s="315"/>
      <c r="K13" s="315"/>
      <c r="L13" s="315"/>
      <c r="M13" s="315"/>
      <c r="N13" s="315"/>
      <c r="O13" s="315"/>
      <c r="P13" s="315"/>
    </row>
    <row r="14" spans="1:16" x14ac:dyDescent="0.25">
      <c r="A14" s="1" t="s">
        <v>14</v>
      </c>
      <c r="J14" s="315"/>
      <c r="K14" s="315"/>
      <c r="L14" s="315"/>
      <c r="M14" s="315"/>
      <c r="N14" s="315"/>
      <c r="O14" s="315"/>
      <c r="P14" s="315"/>
    </row>
    <row r="16" spans="1:16" x14ac:dyDescent="0.25">
      <c r="A16" t="s">
        <v>43</v>
      </c>
    </row>
    <row r="18" spans="1:16" ht="16.5" thickBot="1" x14ac:dyDescent="0.3"/>
    <row r="19" spans="1:16" ht="16.5" thickBot="1" x14ac:dyDescent="0.3">
      <c r="A19" s="1" t="s">
        <v>40</v>
      </c>
      <c r="B19" s="4" t="s">
        <v>27</v>
      </c>
      <c r="C19" s="4" t="s">
        <v>28</v>
      </c>
      <c r="D19" s="5" t="s">
        <v>29</v>
      </c>
      <c r="E19" s="4" t="s">
        <v>30</v>
      </c>
      <c r="F19" s="5" t="s">
        <v>31</v>
      </c>
      <c r="G19" s="4" t="s">
        <v>32</v>
      </c>
      <c r="H19" s="4" t="s">
        <v>33</v>
      </c>
      <c r="J19" s="3" t="s">
        <v>34</v>
      </c>
    </row>
    <row r="20" spans="1:16" x14ac:dyDescent="0.25">
      <c r="A20" s="1" t="s">
        <v>36</v>
      </c>
      <c r="D20" s="6"/>
      <c r="F20" s="6"/>
      <c r="J20" s="315"/>
      <c r="K20" s="315"/>
      <c r="L20" s="315"/>
      <c r="M20" s="315"/>
      <c r="N20" s="315"/>
      <c r="O20" s="315"/>
      <c r="P20" s="315"/>
    </row>
    <row r="21" spans="1:16" x14ac:dyDescent="0.25">
      <c r="A21" s="1" t="s">
        <v>35</v>
      </c>
      <c r="D21" s="6"/>
      <c r="F21" s="6"/>
      <c r="J21" s="315"/>
      <c r="K21" s="315"/>
      <c r="L21" s="315"/>
      <c r="M21" s="315"/>
      <c r="N21" s="315"/>
      <c r="O21" s="315"/>
      <c r="P21" s="315"/>
    </row>
    <row r="22" spans="1:16" x14ac:dyDescent="0.25">
      <c r="A22" s="1" t="s">
        <v>37</v>
      </c>
      <c r="D22" s="6"/>
      <c r="F22" s="6"/>
      <c r="J22" s="315"/>
      <c r="K22" s="315"/>
      <c r="L22" s="315"/>
      <c r="M22" s="315"/>
      <c r="N22" s="315"/>
      <c r="O22" s="315"/>
      <c r="P22" s="315"/>
    </row>
    <row r="23" spans="1:16" x14ac:dyDescent="0.25">
      <c r="A23" s="1" t="s">
        <v>38</v>
      </c>
      <c r="D23" s="6"/>
      <c r="F23" s="6"/>
      <c r="J23" s="315"/>
      <c r="K23" s="315"/>
      <c r="L23" s="315"/>
      <c r="M23" s="315"/>
      <c r="N23" s="315"/>
      <c r="O23" s="315"/>
      <c r="P23" s="315"/>
    </row>
    <row r="24" spans="1:16" ht="16.5" thickBot="1" x14ac:dyDescent="0.3">
      <c r="A24" s="1" t="s">
        <v>39</v>
      </c>
      <c r="D24" s="7"/>
      <c r="F24" s="7"/>
      <c r="J24" s="315"/>
      <c r="K24" s="315"/>
      <c r="L24" s="315"/>
      <c r="M24" s="315"/>
      <c r="N24" s="315"/>
      <c r="O24" s="315"/>
      <c r="P24" s="315"/>
    </row>
    <row r="25" spans="1:16" x14ac:dyDescent="0.25">
      <c r="J25" s="315"/>
      <c r="K25" s="315"/>
      <c r="L25" s="315"/>
      <c r="M25" s="315"/>
      <c r="N25" s="315"/>
      <c r="O25" s="315"/>
      <c r="P25" s="315"/>
    </row>
    <row r="26" spans="1:16" x14ac:dyDescent="0.25">
      <c r="A26" t="s">
        <v>41</v>
      </c>
    </row>
    <row r="30" spans="1:16" ht="20.25" thickBot="1" x14ac:dyDescent="0.35">
      <c r="A30" s="8" t="s">
        <v>44</v>
      </c>
    </row>
    <row r="31" spans="1:16" ht="17.25" thickTop="1" thickBot="1" x14ac:dyDescent="0.3"/>
    <row r="32" spans="1:16" ht="16.5" thickBot="1" x14ac:dyDescent="0.3">
      <c r="A32" s="1" t="s">
        <v>45</v>
      </c>
      <c r="B32" s="9"/>
    </row>
    <row r="33" spans="1:8" ht="16.5" thickBot="1" x14ac:dyDescent="0.3"/>
    <row r="34" spans="1:8" ht="16.5" thickBot="1" x14ac:dyDescent="0.3">
      <c r="A34" t="s">
        <v>46</v>
      </c>
      <c r="B34" s="4" t="s">
        <v>27</v>
      </c>
      <c r="C34" s="4" t="s">
        <v>28</v>
      </c>
      <c r="D34" s="5" t="s">
        <v>29</v>
      </c>
      <c r="E34" s="4" t="s">
        <v>30</v>
      </c>
      <c r="F34" s="5" t="s">
        <v>31</v>
      </c>
      <c r="G34" s="4" t="s">
        <v>32</v>
      </c>
      <c r="H34" s="4" t="s">
        <v>33</v>
      </c>
    </row>
    <row r="35" spans="1:8" x14ac:dyDescent="0.25">
      <c r="A35" s="1" t="s">
        <v>47</v>
      </c>
    </row>
    <row r="36" spans="1:8" x14ac:dyDescent="0.25">
      <c r="A36" s="1" t="s">
        <v>48</v>
      </c>
    </row>
    <row r="37" spans="1:8" x14ac:dyDescent="0.25">
      <c r="A37" s="1" t="s">
        <v>49</v>
      </c>
    </row>
  </sheetData>
  <mergeCells count="3">
    <mergeCell ref="J4:P7"/>
    <mergeCell ref="J11:P14"/>
    <mergeCell ref="J20:P25"/>
  </mergeCells>
  <pageMargins left="0.7" right="0.7" top="0.75" bottom="0.75" header="0.3" footer="0.3"/>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C857F-D81D-D549-B120-B374E94B54B1}">
  <dimension ref="A3:B16"/>
  <sheetViews>
    <sheetView workbookViewId="0">
      <selection activeCell="B8" sqref="B8"/>
    </sheetView>
  </sheetViews>
  <sheetFormatPr defaultColWidth="11" defaultRowHeight="15.75" x14ac:dyDescent="0.25"/>
  <cols>
    <col min="1" max="1" width="23" customWidth="1"/>
  </cols>
  <sheetData>
    <row r="3" spans="1:2" ht="20.25" thickBot="1" x14ac:dyDescent="0.35">
      <c r="A3" s="8" t="s">
        <v>22</v>
      </c>
    </row>
    <row r="4" spans="1:2" ht="16.5" thickTop="1" x14ac:dyDescent="0.25"/>
    <row r="5" spans="1:2" x14ac:dyDescent="0.25">
      <c r="A5" s="1" t="s">
        <v>23</v>
      </c>
    </row>
    <row r="6" spans="1:2" x14ac:dyDescent="0.25">
      <c r="A6" t="s">
        <v>4</v>
      </c>
    </row>
    <row r="7" spans="1:2" x14ac:dyDescent="0.25">
      <c r="A7" t="s">
        <v>5</v>
      </c>
    </row>
    <row r="8" spans="1:2" x14ac:dyDescent="0.25">
      <c r="A8" t="s">
        <v>122</v>
      </c>
      <c r="B8" t="s">
        <v>123</v>
      </c>
    </row>
    <row r="9" spans="1:2" x14ac:dyDescent="0.25">
      <c r="A9" t="s">
        <v>24</v>
      </c>
    </row>
    <row r="13" spans="1:2" x14ac:dyDescent="0.25">
      <c r="A13" s="1" t="s">
        <v>94</v>
      </c>
    </row>
    <row r="14" spans="1:2" x14ac:dyDescent="0.25">
      <c r="A14" t="s">
        <v>113</v>
      </c>
    </row>
    <row r="15" spans="1:2" x14ac:dyDescent="0.25">
      <c r="A15" t="s">
        <v>95</v>
      </c>
    </row>
    <row r="16" spans="1:2" x14ac:dyDescent="0.25">
      <c r="A16"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Page</vt:lpstr>
      <vt:lpstr>Placeholders</vt:lpstr>
      <vt:lpstr>Commitments</vt:lpstr>
      <vt:lpstr>Prioritazation</vt:lpstr>
      <vt:lpstr>Data Collection and Analysis</vt:lpstr>
      <vt:lpstr>Visulization </vt:lpstr>
      <vt:lpstr>Supplimentar Data</vt:lpstr>
      <vt:lpstr>Suppliminetary </vt:lpstr>
      <vt:lpstr>Placeholders!Print_Area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Serebryakova</dc:creator>
  <cp:lastModifiedBy>Ivanas Varentsovas</cp:lastModifiedBy>
  <dcterms:created xsi:type="dcterms:W3CDTF">2020-03-03T17:35:03Z</dcterms:created>
  <dcterms:modified xsi:type="dcterms:W3CDTF">2020-06-03T12:30:29Z</dcterms:modified>
</cp:coreProperties>
</file>